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filterPrivacy="1"/>
  <xr:revisionPtr revIDLastSave="97" documentId="8_{FA89B198-5AC8-4A0D-9F49-50BBFC58AA92}" xr6:coauthVersionLast="47" xr6:coauthVersionMax="47" xr10:uidLastSave="{E0B2D043-4D6A-441D-86E0-0DB80E508EB2}"/>
  <bookViews>
    <workbookView xWindow="-120" yWindow="-120" windowWidth="20730" windowHeight="11040" tabRatio="845" xr2:uid="{00000000-000D-0000-FFFF-FFFF00000000}"/>
  </bookViews>
  <sheets>
    <sheet name="2024年度 (11月更新)" sheetId="25" r:id="rId1"/>
    <sheet name="2024年度" sheetId="24" r:id="rId2"/>
    <sheet name="2023年度" sheetId="22" r:id="rId3"/>
  </sheets>
  <definedNames>
    <definedName name="_xlnm._FilterDatabase" localSheetId="2" hidden="1">'2023年度'!$B$1:$U$58</definedName>
    <definedName name="_xlnm._FilterDatabase" localSheetId="1" hidden="1">'2024年度'!$B$4:$V$58</definedName>
    <definedName name="_xlnm._FilterDatabase" localSheetId="0" hidden="1">'2024年度 (11月更新)'!$B$4:$N$58</definedName>
    <definedName name="_xlnm.Print_Area" localSheetId="2">'2023年度'!$B$1:$U$58</definedName>
    <definedName name="_xlnm.Print_Area" localSheetId="1">'2024年度'!$C$1:$V$58</definedName>
    <definedName name="_xlnm.Print_Area" localSheetId="0">'2024年度 (11月更新)'!$B$1:$N$58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58" i="25" l="1"/>
  <c r="M57" i="25"/>
  <c r="M56" i="25"/>
  <c r="M55" i="25"/>
  <c r="M54" i="25"/>
  <c r="M53" i="25"/>
  <c r="M52" i="25"/>
  <c r="M51" i="25"/>
  <c r="M50" i="25"/>
  <c r="M49" i="25"/>
  <c r="M48" i="25"/>
  <c r="M47" i="25"/>
  <c r="M46" i="25"/>
  <c r="M45" i="25"/>
  <c r="M44" i="25"/>
  <c r="M43" i="25"/>
  <c r="M42" i="25"/>
  <c r="M41" i="25"/>
  <c r="M40" i="25"/>
  <c r="M39" i="25"/>
  <c r="M38" i="25"/>
  <c r="M37" i="25"/>
  <c r="M36" i="25"/>
  <c r="M35" i="25"/>
  <c r="M34" i="25"/>
  <c r="M33" i="25"/>
  <c r="M32" i="25"/>
  <c r="M31" i="25"/>
  <c r="M30" i="25"/>
  <c r="M29" i="25"/>
  <c r="M28" i="25"/>
  <c r="M27" i="25"/>
  <c r="M26" i="25"/>
  <c r="M25" i="25"/>
  <c r="M24" i="25"/>
  <c r="M23" i="25"/>
  <c r="M22" i="25"/>
  <c r="M21" i="25"/>
  <c r="M20" i="25"/>
  <c r="M19" i="25"/>
  <c r="M18" i="25"/>
  <c r="M17" i="25"/>
  <c r="M16" i="25"/>
  <c r="M15" i="25"/>
  <c r="M14" i="25"/>
  <c r="M13" i="25"/>
  <c r="M12" i="25"/>
  <c r="M11" i="25"/>
  <c r="M10" i="25"/>
  <c r="M9" i="25"/>
  <c r="M8" i="25"/>
  <c r="M7" i="25"/>
  <c r="M6" i="25"/>
  <c r="M5" i="25"/>
  <c r="R43" i="24"/>
  <c r="U58" i="24"/>
  <c r="S58" i="24"/>
  <c r="R58" i="24"/>
  <c r="U57" i="24"/>
  <c r="S57" i="24"/>
  <c r="R57" i="24"/>
  <c r="U56" i="24"/>
  <c r="S56" i="24"/>
  <c r="R56" i="24"/>
  <c r="U55" i="24"/>
  <c r="S55" i="24"/>
  <c r="R55" i="24"/>
  <c r="U54" i="24"/>
  <c r="S54" i="24"/>
  <c r="R54" i="24"/>
  <c r="U53" i="24"/>
  <c r="S53" i="24"/>
  <c r="R53" i="24"/>
  <c r="U52" i="24"/>
  <c r="S52" i="24"/>
  <c r="R52" i="24"/>
  <c r="U51" i="24"/>
  <c r="S51" i="24"/>
  <c r="R51" i="24"/>
  <c r="U50" i="24"/>
  <c r="S50" i="24"/>
  <c r="R50" i="24"/>
  <c r="U49" i="24"/>
  <c r="S49" i="24"/>
  <c r="R49" i="24"/>
  <c r="U48" i="24"/>
  <c r="S48" i="24"/>
  <c r="R48" i="24"/>
  <c r="U47" i="24"/>
  <c r="S47" i="24"/>
  <c r="R47" i="24"/>
  <c r="U46" i="24"/>
  <c r="S46" i="24"/>
  <c r="U45" i="24"/>
  <c r="S45" i="24"/>
  <c r="R45" i="24"/>
  <c r="U44" i="24"/>
  <c r="S44" i="24"/>
  <c r="R44" i="24"/>
  <c r="U43" i="24"/>
  <c r="S43" i="24"/>
  <c r="U42" i="24"/>
  <c r="S42" i="24"/>
  <c r="R42" i="24"/>
  <c r="U41" i="24"/>
  <c r="S41" i="24"/>
  <c r="R41" i="24"/>
  <c r="U40" i="24"/>
  <c r="S40" i="24"/>
  <c r="R40" i="24"/>
  <c r="U39" i="24"/>
  <c r="S39" i="24"/>
  <c r="R39" i="24"/>
  <c r="U38" i="24"/>
  <c r="S38" i="24"/>
  <c r="U37" i="24"/>
  <c r="S37" i="24"/>
  <c r="R37" i="24"/>
  <c r="U36" i="24"/>
  <c r="S36" i="24"/>
  <c r="U35" i="24"/>
  <c r="S35" i="24"/>
  <c r="R35" i="24"/>
  <c r="U34" i="24"/>
  <c r="S34" i="24"/>
  <c r="U33" i="24"/>
  <c r="S33" i="24"/>
  <c r="R33" i="24"/>
  <c r="U32" i="24"/>
  <c r="S32" i="24"/>
  <c r="R32" i="24"/>
  <c r="U31" i="24"/>
  <c r="S31" i="24"/>
  <c r="R31" i="24"/>
  <c r="U30" i="24"/>
  <c r="S30" i="24"/>
  <c r="R30" i="24"/>
  <c r="U29" i="24"/>
  <c r="S29" i="24"/>
  <c r="R29" i="24"/>
  <c r="U28" i="24"/>
  <c r="S28" i="24"/>
  <c r="R28" i="24"/>
  <c r="U27" i="24"/>
  <c r="S27" i="24"/>
  <c r="R27" i="24"/>
  <c r="U26" i="24"/>
  <c r="S26" i="24"/>
  <c r="R26" i="24"/>
  <c r="U25" i="24"/>
  <c r="S25" i="24"/>
  <c r="R25" i="24"/>
  <c r="U24" i="24"/>
  <c r="S24" i="24"/>
  <c r="R24" i="24"/>
  <c r="U23" i="24"/>
  <c r="S23" i="24"/>
  <c r="R23" i="24"/>
  <c r="U22" i="24"/>
  <c r="S22" i="24"/>
  <c r="R22" i="24"/>
  <c r="U21" i="24"/>
  <c r="S21" i="24"/>
  <c r="R21" i="24"/>
  <c r="U20" i="24"/>
  <c r="S20" i="24"/>
  <c r="R20" i="24"/>
  <c r="U19" i="24"/>
  <c r="S19" i="24"/>
  <c r="R19" i="24"/>
  <c r="U18" i="24"/>
  <c r="S18" i="24"/>
  <c r="R18" i="24"/>
  <c r="U17" i="24"/>
  <c r="S17" i="24"/>
  <c r="R17" i="24"/>
  <c r="U16" i="24"/>
  <c r="S16" i="24"/>
  <c r="R16" i="24"/>
  <c r="U15" i="24"/>
  <c r="S15" i="24"/>
  <c r="R15" i="24"/>
  <c r="U14" i="24"/>
  <c r="S14" i="24"/>
  <c r="R14" i="24"/>
  <c r="U13" i="24"/>
  <c r="S13" i="24"/>
  <c r="R13" i="24"/>
  <c r="U12" i="24"/>
  <c r="S12" i="24"/>
  <c r="U11" i="24"/>
  <c r="S11" i="24"/>
  <c r="R11" i="24"/>
  <c r="U10" i="24"/>
  <c r="S10" i="24"/>
  <c r="R10" i="24"/>
  <c r="U9" i="24"/>
  <c r="S9" i="24"/>
  <c r="U8" i="24"/>
  <c r="S8" i="24"/>
  <c r="R8" i="24"/>
  <c r="U7" i="24"/>
  <c r="S7" i="24"/>
  <c r="R7" i="24"/>
  <c r="U6" i="24"/>
  <c r="S6" i="24"/>
  <c r="R6" i="24"/>
  <c r="U5" i="24"/>
  <c r="S5" i="24"/>
  <c r="R5" i="24"/>
  <c r="Q17" i="22"/>
  <c r="Q48" i="22"/>
  <c r="Q7" i="22"/>
  <c r="R5" i="22"/>
  <c r="T58" i="22"/>
  <c r="R58" i="22"/>
  <c r="Q58" i="22"/>
  <c r="T57" i="22"/>
  <c r="R57" i="22"/>
  <c r="Q57" i="22"/>
  <c r="T56" i="22"/>
  <c r="R56" i="22"/>
  <c r="Q56" i="22"/>
  <c r="T55" i="22"/>
  <c r="R55" i="22"/>
  <c r="Q55" i="22"/>
  <c r="T54" i="22"/>
  <c r="R54" i="22"/>
  <c r="Q54" i="22"/>
  <c r="T53" i="22"/>
  <c r="R53" i="22"/>
  <c r="Q53" i="22"/>
  <c r="T52" i="22"/>
  <c r="R52" i="22"/>
  <c r="Q52" i="22"/>
  <c r="T51" i="22"/>
  <c r="R51" i="22"/>
  <c r="Q51" i="22"/>
  <c r="T50" i="22"/>
  <c r="R50" i="22"/>
  <c r="Q50" i="22"/>
  <c r="T49" i="22"/>
  <c r="R49" i="22"/>
  <c r="Q49" i="22"/>
  <c r="T48" i="22"/>
  <c r="R48" i="22"/>
  <c r="T47" i="22"/>
  <c r="R47" i="22"/>
  <c r="Q47" i="22"/>
  <c r="T46" i="22"/>
  <c r="R46" i="22"/>
  <c r="T45" i="22"/>
  <c r="R45" i="22"/>
  <c r="Q45" i="22"/>
  <c r="T44" i="22"/>
  <c r="R44" i="22"/>
  <c r="Q44" i="22"/>
  <c r="T43" i="22"/>
  <c r="R43" i="22"/>
  <c r="Q43" i="22"/>
  <c r="T42" i="22"/>
  <c r="R42" i="22"/>
  <c r="Q42" i="22"/>
  <c r="T41" i="22"/>
  <c r="R41" i="22"/>
  <c r="Q41" i="22"/>
  <c r="T40" i="22"/>
  <c r="R40" i="22"/>
  <c r="Q40" i="22"/>
  <c r="T39" i="22"/>
  <c r="R39" i="22"/>
  <c r="Q39" i="22"/>
  <c r="T38" i="22"/>
  <c r="R38" i="22"/>
  <c r="T37" i="22"/>
  <c r="R37" i="22"/>
  <c r="Q37" i="22"/>
  <c r="T36" i="22"/>
  <c r="R36" i="22"/>
  <c r="T35" i="22"/>
  <c r="R35" i="22"/>
  <c r="Q35" i="22"/>
  <c r="T34" i="22"/>
  <c r="R34" i="22"/>
  <c r="T33" i="22"/>
  <c r="R33" i="22"/>
  <c r="Q33" i="22"/>
  <c r="T32" i="22"/>
  <c r="R32" i="22"/>
  <c r="Q32" i="22"/>
  <c r="T31" i="22"/>
  <c r="R31" i="22"/>
  <c r="Q31" i="22"/>
  <c r="T30" i="22"/>
  <c r="R30" i="22"/>
  <c r="Q30" i="22"/>
  <c r="T29" i="22"/>
  <c r="R29" i="22"/>
  <c r="Q29" i="22"/>
  <c r="T28" i="22"/>
  <c r="R28" i="22"/>
  <c r="Q28" i="22"/>
  <c r="T27" i="22"/>
  <c r="R27" i="22"/>
  <c r="Q27" i="22"/>
  <c r="T26" i="22"/>
  <c r="R26" i="22"/>
  <c r="Q26" i="22"/>
  <c r="T25" i="22"/>
  <c r="R25" i="22"/>
  <c r="Q25" i="22"/>
  <c r="T24" i="22"/>
  <c r="R24" i="22"/>
  <c r="Q24" i="22"/>
  <c r="T23" i="22"/>
  <c r="R23" i="22"/>
  <c r="Q23" i="22"/>
  <c r="T22" i="22"/>
  <c r="R22" i="22"/>
  <c r="Q22" i="22"/>
  <c r="T21" i="22"/>
  <c r="R21" i="22"/>
  <c r="Q21" i="22"/>
  <c r="T20" i="22"/>
  <c r="R20" i="22"/>
  <c r="Q20" i="22"/>
  <c r="T19" i="22"/>
  <c r="R19" i="22"/>
  <c r="Q19" i="22"/>
  <c r="T18" i="22"/>
  <c r="R18" i="22"/>
  <c r="Q18" i="22"/>
  <c r="T17" i="22"/>
  <c r="R17" i="22"/>
  <c r="T16" i="22"/>
  <c r="R16" i="22"/>
  <c r="Q16" i="22"/>
  <c r="T15" i="22"/>
  <c r="R15" i="22"/>
  <c r="Q15" i="22"/>
  <c r="T14" i="22"/>
  <c r="R14" i="22"/>
  <c r="Q14" i="22"/>
  <c r="T13" i="22"/>
  <c r="R13" i="22"/>
  <c r="Q13" i="22"/>
  <c r="T12" i="22"/>
  <c r="R12" i="22"/>
  <c r="T11" i="22"/>
  <c r="R11" i="22"/>
  <c r="Q11" i="22"/>
  <c r="T10" i="22"/>
  <c r="R10" i="22"/>
  <c r="Q10" i="22"/>
  <c r="T9" i="22"/>
  <c r="R9" i="22"/>
  <c r="T8" i="22"/>
  <c r="R8" i="22"/>
  <c r="Q8" i="22"/>
  <c r="T7" i="22"/>
  <c r="R7" i="22"/>
  <c r="T6" i="22"/>
  <c r="R6" i="22"/>
  <c r="Q6" i="22"/>
  <c r="T5" i="22"/>
  <c r="Q5" i="22"/>
</calcChain>
</file>

<file path=xl/sharedStrings.xml><?xml version="1.0" encoding="utf-8"?>
<sst xmlns="http://schemas.openxmlformats.org/spreadsheetml/2006/main" count="1899" uniqueCount="207">
  <si>
    <t>薬剤区分</t>
    <rPh sb="0" eb="4">
      <t>ヤクザイクブン</t>
    </rPh>
    <phoneticPr fontId="2"/>
  </si>
  <si>
    <t>在庫指数Dの理由</t>
    <phoneticPr fontId="2"/>
  </si>
  <si>
    <t>内用薬</t>
    <rPh sb="0" eb="3">
      <t>ナイヨウヤク</t>
    </rPh>
    <phoneticPr fontId="2"/>
  </si>
  <si>
    <t>①増加傾向</t>
    <rPh sb="1" eb="3">
      <t>ゾウカ</t>
    </rPh>
    <phoneticPr fontId="2"/>
  </si>
  <si>
    <t>A</t>
    <phoneticPr fontId="2"/>
  </si>
  <si>
    <t>注射薬</t>
    <rPh sb="0" eb="3">
      <t>チュウシャヤク</t>
    </rPh>
    <phoneticPr fontId="2"/>
  </si>
  <si>
    <t>②減少傾向</t>
    <rPh sb="1" eb="3">
      <t>ゲンショウ</t>
    </rPh>
    <rPh sb="3" eb="5">
      <t>ケイコウ</t>
    </rPh>
    <phoneticPr fontId="2"/>
  </si>
  <si>
    <t>②在庫消尽次第販売中止</t>
    <phoneticPr fontId="2"/>
  </si>
  <si>
    <t>③その他（備考欄に記入）</t>
    <phoneticPr fontId="2"/>
  </si>
  <si>
    <t>⑤横這い</t>
    <rPh sb="1" eb="3">
      <t>ヨコバ</t>
    </rPh>
    <phoneticPr fontId="2"/>
  </si>
  <si>
    <t>⑤製造余力無し</t>
    <rPh sb="1" eb="5">
      <t>セイゾウヨリョク</t>
    </rPh>
    <phoneticPr fontId="2"/>
  </si>
  <si>
    <t>⑥非公表</t>
    <rPh sb="1" eb="4">
      <t>ヒコウヒョウ</t>
    </rPh>
    <phoneticPr fontId="2"/>
  </si>
  <si>
    <t>薬価基準収載
医薬品コード</t>
    <rPh sb="0" eb="2">
      <t>ヤッカ</t>
    </rPh>
    <rPh sb="2" eb="4">
      <t>キジュン</t>
    </rPh>
    <rPh sb="4" eb="6">
      <t>シュウサイ</t>
    </rPh>
    <rPh sb="7" eb="10">
      <t>イヤクヒン</t>
    </rPh>
    <phoneticPr fontId="2"/>
  </si>
  <si>
    <t>製造販売業者</t>
    <rPh sb="0" eb="4">
      <t>セイゾウハンバイ</t>
    </rPh>
    <rPh sb="4" eb="6">
      <t>ギョウシャ</t>
    </rPh>
    <phoneticPr fontId="2"/>
  </si>
  <si>
    <t>規格</t>
    <rPh sb="0" eb="2">
      <t>キカク</t>
    </rPh>
    <phoneticPr fontId="2"/>
  </si>
  <si>
    <t>6250401F1015</t>
    <phoneticPr fontId="7"/>
  </si>
  <si>
    <t>6250401F1236</t>
    <phoneticPr fontId="7"/>
  </si>
  <si>
    <t>ネオクリティケア製薬株式会社</t>
    <rPh sb="8" eb="14">
      <t>セイヤクカブシキガイシャ</t>
    </rPh>
    <phoneticPr fontId="2"/>
  </si>
  <si>
    <t>アシクロビル点滴静注用250mg「アイロム」</t>
    <rPh sb="6" eb="8">
      <t>テンテキ</t>
    </rPh>
    <rPh sb="8" eb="9">
      <t>ジョウ</t>
    </rPh>
    <rPh sb="9" eb="10">
      <t>チュウ</t>
    </rPh>
    <rPh sb="10" eb="11">
      <t>ヨウ</t>
    </rPh>
    <phoneticPr fontId="7"/>
  </si>
  <si>
    <t>250㎎１瓶</t>
    <rPh sb="5" eb="6">
      <t>ビン</t>
    </rPh>
    <phoneticPr fontId="7"/>
  </si>
  <si>
    <t>6250401G4036</t>
    <phoneticPr fontId="7"/>
  </si>
  <si>
    <t>アシクロビル点滴静注液250mgバッグ100mL「アイロム」</t>
    <rPh sb="10" eb="11">
      <t>エキ</t>
    </rPh>
    <phoneticPr fontId="7"/>
  </si>
  <si>
    <t>250mg100mL１袋</t>
    <rPh sb="11" eb="12">
      <t>フクロ</t>
    </rPh>
    <phoneticPr fontId="7"/>
  </si>
  <si>
    <t>3319562A1049</t>
    <phoneticPr fontId="7"/>
  </si>
  <si>
    <t>200mL1袋</t>
    <rPh sb="6" eb="7">
      <t>フクロ</t>
    </rPh>
    <phoneticPr fontId="7"/>
  </si>
  <si>
    <t>3319562A3050</t>
    <phoneticPr fontId="7"/>
  </si>
  <si>
    <t>アセトキープ3G注</t>
    <phoneticPr fontId="2"/>
  </si>
  <si>
    <t>500mL1袋</t>
    <rPh sb="6" eb="7">
      <t>フクロ</t>
    </rPh>
    <phoneticPr fontId="7"/>
  </si>
  <si>
    <t>3319562A2037</t>
    <phoneticPr fontId="2"/>
  </si>
  <si>
    <t>500mL1瓶</t>
    <rPh sb="6" eb="7">
      <t>ビン</t>
    </rPh>
    <phoneticPr fontId="7"/>
  </si>
  <si>
    <t>3319550A6048</t>
    <phoneticPr fontId="7"/>
  </si>
  <si>
    <t>エスロンB注</t>
    <phoneticPr fontId="7"/>
  </si>
  <si>
    <t>3319550A5106</t>
    <phoneticPr fontId="7"/>
  </si>
  <si>
    <t>500mL１袋</t>
    <rPh sb="6" eb="7">
      <t>フクロ</t>
    </rPh>
    <phoneticPr fontId="7"/>
  </si>
  <si>
    <t>3319550A3057</t>
    <phoneticPr fontId="2"/>
  </si>
  <si>
    <t>3319550A3057</t>
  </si>
  <si>
    <t>1190401G1042</t>
    <phoneticPr fontId="7"/>
  </si>
  <si>
    <t>エダラボン点滴静注30mgバッグ「アイロム」</t>
    <phoneticPr fontId="7"/>
  </si>
  <si>
    <t>30㎎100mL1ｷｯﾄ</t>
    <phoneticPr fontId="7"/>
  </si>
  <si>
    <t>1211401A4016</t>
    <phoneticPr fontId="7"/>
  </si>
  <si>
    <t>1211401A4040</t>
    <phoneticPr fontId="7"/>
  </si>
  <si>
    <t>塩プロ1％注「小林」</t>
    <phoneticPr fontId="7"/>
  </si>
  <si>
    <t>1％1mL1管</t>
    <rPh sb="6" eb="7">
      <t>クダ</t>
    </rPh>
    <phoneticPr fontId="7"/>
  </si>
  <si>
    <t>1211401A5012</t>
    <phoneticPr fontId="7"/>
  </si>
  <si>
    <t>1211401A5055</t>
    <phoneticPr fontId="7"/>
  </si>
  <si>
    <t>1％2mL１管</t>
    <rPh sb="6" eb="7">
      <t>クダ</t>
    </rPh>
    <phoneticPr fontId="7"/>
  </si>
  <si>
    <t>1211401A6019</t>
    <phoneticPr fontId="7"/>
  </si>
  <si>
    <t>1211401A6043</t>
    <phoneticPr fontId="7"/>
  </si>
  <si>
    <t>1％5mL1管</t>
    <rPh sb="6" eb="7">
      <t>クダ</t>
    </rPh>
    <phoneticPr fontId="7"/>
  </si>
  <si>
    <t>3999411A3010</t>
    <phoneticPr fontId="7"/>
  </si>
  <si>
    <t>3999411A3087</t>
    <phoneticPr fontId="7"/>
  </si>
  <si>
    <t>オザグレルNa点滴静注20mg「IP」</t>
    <rPh sb="7" eb="9">
      <t>テンテキ</t>
    </rPh>
    <rPh sb="9" eb="10">
      <t>シズ</t>
    </rPh>
    <rPh sb="10" eb="11">
      <t>チュウ</t>
    </rPh>
    <phoneticPr fontId="7"/>
  </si>
  <si>
    <t>20mg1mL1管</t>
    <rPh sb="8" eb="9">
      <t>クダ</t>
    </rPh>
    <phoneticPr fontId="7"/>
  </si>
  <si>
    <t>3999411A6019</t>
    <phoneticPr fontId="7"/>
  </si>
  <si>
    <t>3999411A6086</t>
    <phoneticPr fontId="7"/>
  </si>
  <si>
    <t>オザグレルNa点滴静注40mg「IP」</t>
    <rPh sb="7" eb="9">
      <t>テンテキ</t>
    </rPh>
    <rPh sb="9" eb="10">
      <t>シズ</t>
    </rPh>
    <rPh sb="10" eb="11">
      <t>チュウ</t>
    </rPh>
    <phoneticPr fontId="7"/>
  </si>
  <si>
    <t>40mg2mL1管</t>
    <rPh sb="8" eb="9">
      <t>クダ</t>
    </rPh>
    <phoneticPr fontId="7"/>
  </si>
  <si>
    <t>3999411A4083</t>
    <phoneticPr fontId="7"/>
  </si>
  <si>
    <t>オザグレルNa点滴静注80mg「IP」</t>
    <rPh sb="7" eb="9">
      <t>テンテキ</t>
    </rPh>
    <rPh sb="9" eb="10">
      <t>シズ</t>
    </rPh>
    <rPh sb="10" eb="11">
      <t>チュウ</t>
    </rPh>
    <phoneticPr fontId="7"/>
  </si>
  <si>
    <t>80㎎4mL1管</t>
    <rPh sb="7" eb="8">
      <t>クダ</t>
    </rPh>
    <phoneticPr fontId="7"/>
  </si>
  <si>
    <t>3999411G4043</t>
    <phoneticPr fontId="7"/>
  </si>
  <si>
    <t>オザグレルNa注80mgシリンジ「IP」</t>
    <rPh sb="7" eb="8">
      <t>チュウ</t>
    </rPh>
    <phoneticPr fontId="7"/>
  </si>
  <si>
    <t>80㎎4mL1筒</t>
    <rPh sb="7" eb="8">
      <t>ツツ</t>
    </rPh>
    <phoneticPr fontId="7"/>
  </si>
  <si>
    <t>3999411G8022</t>
    <phoneticPr fontId="7"/>
  </si>
  <si>
    <t>オザグレルNa点滴静注80mg/100mLバッグ「IP」</t>
    <rPh sb="7" eb="9">
      <t>テンテキ</t>
    </rPh>
    <rPh sb="9" eb="10">
      <t>シズ</t>
    </rPh>
    <rPh sb="10" eb="11">
      <t>チュウ</t>
    </rPh>
    <phoneticPr fontId="7"/>
  </si>
  <si>
    <t>80mg100mL1袋</t>
    <rPh sb="10" eb="11">
      <t>フクロ</t>
    </rPh>
    <phoneticPr fontId="7"/>
  </si>
  <si>
    <t>3339600A1030</t>
    <phoneticPr fontId="2"/>
  </si>
  <si>
    <t>オルガラン静注1250単位</t>
    <phoneticPr fontId="2"/>
  </si>
  <si>
    <t>1250抗第Ⅹa因子活性単位1mL1管</t>
    <rPh sb="4" eb="5">
      <t>コウ</t>
    </rPh>
    <rPh sb="5" eb="6">
      <t>ダイ</t>
    </rPh>
    <rPh sb="8" eb="10">
      <t>インシ</t>
    </rPh>
    <rPh sb="10" eb="12">
      <t>カッセイ</t>
    </rPh>
    <rPh sb="12" eb="14">
      <t>タンイ</t>
    </rPh>
    <phoneticPr fontId="2"/>
  </si>
  <si>
    <t>1149500A1110</t>
    <phoneticPr fontId="7"/>
  </si>
  <si>
    <t>カシワドール静注</t>
    <phoneticPr fontId="7"/>
  </si>
  <si>
    <t>20mL１管</t>
    <rPh sb="5" eb="6">
      <t>クダ</t>
    </rPh>
    <phoneticPr fontId="7"/>
  </si>
  <si>
    <t>2391400A3016</t>
    <phoneticPr fontId="7"/>
  </si>
  <si>
    <t>2391400A3075</t>
    <phoneticPr fontId="7"/>
  </si>
  <si>
    <t>グラニセトロン静注液1mg「アイロム」</t>
    <phoneticPr fontId="7"/>
  </si>
  <si>
    <t>1mg1mL1管</t>
    <rPh sb="7" eb="8">
      <t>クダ</t>
    </rPh>
    <phoneticPr fontId="7"/>
  </si>
  <si>
    <t>2391400A4012</t>
    <phoneticPr fontId="7"/>
  </si>
  <si>
    <t>2391400A4080</t>
    <phoneticPr fontId="7"/>
  </si>
  <si>
    <t>グラニセトロン静注液3mg「アイロム」</t>
    <phoneticPr fontId="2"/>
  </si>
  <si>
    <t>3mg3mL1管</t>
    <rPh sb="7" eb="8">
      <t>クダ</t>
    </rPh>
    <phoneticPr fontId="7"/>
  </si>
  <si>
    <t>2391400G5062</t>
    <phoneticPr fontId="7"/>
  </si>
  <si>
    <t>グラニセトロン点滴静注バッグ1mg「KCC」</t>
    <rPh sb="7" eb="9">
      <t>テンテキ</t>
    </rPh>
    <phoneticPr fontId="7"/>
  </si>
  <si>
    <t>2391400G1016</t>
    <phoneticPr fontId="7"/>
  </si>
  <si>
    <t>2391400G1091</t>
    <phoneticPr fontId="7"/>
  </si>
  <si>
    <t>グラニセトロン点滴静注液3mgバッグ「アイロム」</t>
    <rPh sb="7" eb="9">
      <t>テンテキ</t>
    </rPh>
    <phoneticPr fontId="7"/>
  </si>
  <si>
    <t>3mg100mL1袋</t>
    <rPh sb="9" eb="10">
      <t>フクロ</t>
    </rPh>
    <phoneticPr fontId="7"/>
  </si>
  <si>
    <t>3231401A6010</t>
  </si>
  <si>
    <t>3231401A6088</t>
  </si>
  <si>
    <t>小林糖液5％</t>
    <phoneticPr fontId="2"/>
  </si>
  <si>
    <t>5%500mL1瓶</t>
    <rPh sb="8" eb="9">
      <t>ビン</t>
    </rPh>
    <phoneticPr fontId="7"/>
  </si>
  <si>
    <t>3231401Q3150</t>
    <phoneticPr fontId="7"/>
  </si>
  <si>
    <t>5%500mL1袋</t>
    <rPh sb="8" eb="9">
      <t>フクロ</t>
    </rPh>
    <phoneticPr fontId="7"/>
  </si>
  <si>
    <t>2113401A1010</t>
    <phoneticPr fontId="7"/>
  </si>
  <si>
    <t>2113401A1053</t>
    <phoneticPr fontId="7"/>
  </si>
  <si>
    <t>ジギラノゲン注0.4mg</t>
    <phoneticPr fontId="7"/>
  </si>
  <si>
    <t>0.02%2mL1管</t>
    <phoneticPr fontId="7"/>
  </si>
  <si>
    <t>3311400A1084</t>
    <phoneticPr fontId="7"/>
  </si>
  <si>
    <t>10％食塩注「小林」</t>
    <phoneticPr fontId="7"/>
  </si>
  <si>
    <t>3311401A1038</t>
    <phoneticPr fontId="7"/>
  </si>
  <si>
    <t>生食液「小林」</t>
    <phoneticPr fontId="7"/>
  </si>
  <si>
    <t>5mL1管</t>
    <rPh sb="4" eb="5">
      <t>クダ</t>
    </rPh>
    <phoneticPr fontId="7"/>
  </si>
  <si>
    <t>3319557A2060</t>
    <phoneticPr fontId="7"/>
  </si>
  <si>
    <t>ソリューゲンF注</t>
  </si>
  <si>
    <t>3319557A1030</t>
  </si>
  <si>
    <t>500mL1瓶</t>
    <rPh sb="6" eb="7">
      <t>ビン</t>
    </rPh>
    <phoneticPr fontId="2"/>
  </si>
  <si>
    <t>3319551A8045</t>
    <phoneticPr fontId="7"/>
  </si>
  <si>
    <t>ソリューゲンG注</t>
  </si>
  <si>
    <t>3319551A7022</t>
    <phoneticPr fontId="7"/>
  </si>
  <si>
    <t>3319551A4112</t>
    <phoneticPr fontId="7"/>
  </si>
  <si>
    <t>3319551A2047</t>
    <phoneticPr fontId="2"/>
  </si>
  <si>
    <t>3999423A3110</t>
    <phoneticPr fontId="7"/>
  </si>
  <si>
    <t>ゾレドロン酸点滴静注4mg/100mLバッグ「KCC」</t>
    <rPh sb="5" eb="6">
      <t>サン</t>
    </rPh>
    <rPh sb="6" eb="10">
      <t>テンテキジョウチュウ</t>
    </rPh>
    <phoneticPr fontId="7"/>
  </si>
  <si>
    <t>7131400A1017</t>
    <phoneticPr fontId="7"/>
  </si>
  <si>
    <t>7131400A1025</t>
    <phoneticPr fontId="7"/>
  </si>
  <si>
    <t>注射用蒸留水</t>
    <phoneticPr fontId="7"/>
  </si>
  <si>
    <t>2119402A1469</t>
    <phoneticPr fontId="7"/>
  </si>
  <si>
    <t>ドパミン塩酸塩点滴静注100mg「KCC」</t>
    <phoneticPr fontId="7"/>
  </si>
  <si>
    <t>2119402P1127</t>
    <phoneticPr fontId="7"/>
  </si>
  <si>
    <t>ドパミン塩酸塩点滴静注液200mgキット「KCC」</t>
    <rPh sb="4" eb="11">
      <t>エンサンエンテンテキジョウチュウ</t>
    </rPh>
    <rPh sb="11" eb="12">
      <t>エキ</t>
    </rPh>
    <phoneticPr fontId="7"/>
  </si>
  <si>
    <t>0.1%200mL1袋</t>
    <rPh sb="10" eb="11">
      <t>フクロ</t>
    </rPh>
    <phoneticPr fontId="7"/>
  </si>
  <si>
    <t>2119402P2131</t>
    <phoneticPr fontId="7"/>
  </si>
  <si>
    <t>ドパミン塩酸塩点滴静注液600mgキット「KCC」</t>
    <rPh sb="4" eb="11">
      <t>エンサンエンテンテキジョウチュウ</t>
    </rPh>
    <rPh sb="11" eb="12">
      <t>エキ</t>
    </rPh>
    <phoneticPr fontId="2"/>
  </si>
  <si>
    <t>0.3%200mL1袋</t>
    <rPh sb="10" eb="11">
      <t>フクロ</t>
    </rPh>
    <phoneticPr fontId="7"/>
  </si>
  <si>
    <t>2119404A1140</t>
    <phoneticPr fontId="7"/>
  </si>
  <si>
    <t>ドブタミン点滴静注100mg「アイロム」</t>
    <phoneticPr fontId="7"/>
  </si>
  <si>
    <t>3319534A4194</t>
    <phoneticPr fontId="7"/>
  </si>
  <si>
    <t>ハルトマン液「コバヤシ」</t>
    <phoneticPr fontId="7"/>
  </si>
  <si>
    <t>3319534A3066</t>
    <phoneticPr fontId="2"/>
  </si>
  <si>
    <t>3133400A3091</t>
    <phoneticPr fontId="7"/>
  </si>
  <si>
    <t>パンテチン注200mg「KCC」</t>
    <phoneticPr fontId="7"/>
  </si>
  <si>
    <t>2mL1管</t>
    <rPh sb="4" eb="5">
      <t>クダ</t>
    </rPh>
    <phoneticPr fontId="7"/>
  </si>
  <si>
    <t>3133401A1069</t>
    <phoneticPr fontId="7"/>
  </si>
  <si>
    <t>パンテノール注100mg「KCC」</t>
    <phoneticPr fontId="7"/>
  </si>
  <si>
    <t>1mL1管</t>
    <rPh sb="4" eb="5">
      <t>クダ</t>
    </rPh>
    <phoneticPr fontId="7"/>
  </si>
  <si>
    <t>3133401A2057</t>
    <phoneticPr fontId="7"/>
  </si>
  <si>
    <t>パンテノール注250mg「KCC」</t>
    <phoneticPr fontId="7"/>
  </si>
  <si>
    <t>3133401A3061</t>
    <phoneticPr fontId="7"/>
  </si>
  <si>
    <t>パンテノール注500mg「KCC」</t>
    <phoneticPr fontId="2"/>
  </si>
  <si>
    <t>3140400A2014</t>
    <phoneticPr fontId="7"/>
  </si>
  <si>
    <t>3140400A2162</t>
    <phoneticPr fontId="7"/>
  </si>
  <si>
    <t>ビタC注10％</t>
    <phoneticPr fontId="7"/>
  </si>
  <si>
    <t>3140400A4017</t>
    <phoneticPr fontId="7"/>
  </si>
  <si>
    <t>3140400A4165</t>
    <phoneticPr fontId="7"/>
  </si>
  <si>
    <t>ビタC注25％</t>
    <phoneticPr fontId="2"/>
  </si>
  <si>
    <t>2190414A1041</t>
    <phoneticPr fontId="7"/>
  </si>
  <si>
    <t>ファスジル塩酸塩点滴静注液30mg「KCC」</t>
    <rPh sb="5" eb="13">
      <t>エンサンエンテンテキジョウチュウエキ</t>
    </rPh>
    <phoneticPr fontId="7"/>
  </si>
  <si>
    <t>30.8mg2mL1管</t>
    <rPh sb="10" eb="11">
      <t>カン</t>
    </rPh>
    <phoneticPr fontId="7"/>
  </si>
  <si>
    <t>2129003F1057</t>
    <phoneticPr fontId="7"/>
  </si>
  <si>
    <t>メキシレチン塩酸塩錠50mg「KCC」</t>
    <phoneticPr fontId="7"/>
  </si>
  <si>
    <t>1錠</t>
    <rPh sb="1" eb="2">
      <t>ジョウ</t>
    </rPh>
    <phoneticPr fontId="7"/>
  </si>
  <si>
    <t>2129003F2053</t>
    <phoneticPr fontId="2"/>
  </si>
  <si>
    <t>メキシレチン塩酸塩錠100mg「KCC」</t>
    <phoneticPr fontId="2"/>
  </si>
  <si>
    <t>6249401A1050</t>
    <phoneticPr fontId="7"/>
  </si>
  <si>
    <t>リネゾリド点滴静注液600mg「KCC」</t>
    <rPh sb="5" eb="10">
      <t>テンテキジョウチュウエキ</t>
    </rPh>
    <phoneticPr fontId="7"/>
  </si>
  <si>
    <t>600mg300mL1袋</t>
    <rPh sb="11" eb="12">
      <t>フクロ</t>
    </rPh>
    <phoneticPr fontId="7"/>
  </si>
  <si>
    <t>6241402G1059</t>
    <phoneticPr fontId="7"/>
  </si>
  <si>
    <t>レボフロキサシン点滴静注バッグ500mg「KCC」</t>
    <rPh sb="8" eb="10">
      <t>テンテキ</t>
    </rPh>
    <rPh sb="10" eb="12">
      <t>ジョウチュウ</t>
    </rPh>
    <phoneticPr fontId="7"/>
  </si>
  <si>
    <t>500mg100mL1袋</t>
    <rPh sb="11" eb="12">
      <t>フクロ</t>
    </rPh>
    <phoneticPr fontId="7"/>
  </si>
  <si>
    <t>7290413A1029</t>
    <phoneticPr fontId="2"/>
  </si>
  <si>
    <t>リゾビスト注</t>
    <rPh sb="5" eb="6">
      <t>チュウ</t>
    </rPh>
    <phoneticPr fontId="2"/>
  </si>
  <si>
    <t>44.6mg1.6mL1瓶</t>
    <rPh sb="12" eb="13">
      <t>ビン</t>
    </rPh>
    <phoneticPr fontId="2"/>
  </si>
  <si>
    <t>直近３年間の供給状況</t>
    <rPh sb="0" eb="2">
      <t>チョッキン</t>
    </rPh>
    <rPh sb="3" eb="5">
      <t>ネンカン</t>
    </rPh>
    <rPh sb="6" eb="10">
      <t>キョウキュウジョウキョウ</t>
    </rPh>
    <phoneticPr fontId="2"/>
  </si>
  <si>
    <t>有事が起きた際に在庫放出の対応が可能か？</t>
    <rPh sb="0" eb="2">
      <t>ユウジ</t>
    </rPh>
    <rPh sb="3" eb="4">
      <t>オ</t>
    </rPh>
    <rPh sb="6" eb="7">
      <t>サイ</t>
    </rPh>
    <rPh sb="8" eb="10">
      <t>ザイコ</t>
    </rPh>
    <rPh sb="10" eb="12">
      <t>ホウシュツ</t>
    </rPh>
    <rPh sb="13" eb="15">
      <t>タイオウ</t>
    </rPh>
    <rPh sb="16" eb="18">
      <t>カノウ</t>
    </rPh>
    <phoneticPr fontId="2"/>
  </si>
  <si>
    <t>【様式３】、【様式３－２】</t>
    <rPh sb="1" eb="3">
      <t>ヨウシキ</t>
    </rPh>
    <rPh sb="7" eb="9">
      <t>ヨウシキ</t>
    </rPh>
    <phoneticPr fontId="2"/>
  </si>
  <si>
    <t>2023年度</t>
  </si>
  <si>
    <t>更新日：</t>
  </si>
  <si>
    <t>YJコード</t>
  </si>
  <si>
    <t>製造販売業者</t>
  </si>
  <si>
    <t>品名</t>
    <rPh sb="0" eb="2">
      <t>ゾウサン</t>
    </rPh>
    <phoneticPr fontId="2"/>
  </si>
  <si>
    <t>余剰製造能力（製造余力）の種類
（有事が起きた際に対応可能な予備対応力の種類）</t>
    <rPh sb="0" eb="6">
      <t>ヨジョウセイゾウノウリョク</t>
    </rPh>
    <rPh sb="7" eb="11">
      <t>セイゾウヨリョク</t>
    </rPh>
    <rPh sb="13" eb="15">
      <t>シュルイ</t>
    </rPh>
    <phoneticPr fontId="2"/>
  </si>
  <si>
    <r>
      <rPr>
        <b/>
        <sz val="10.5"/>
        <color theme="1"/>
        <rFont val="游ゴシック"/>
        <family val="3"/>
        <charset val="128"/>
        <scheme val="minor"/>
      </rPr>
      <t xml:space="preserve">製造余力指数 
（「向こう3か月以内にさらに追加で増産して供給できる量」の指標） </t>
    </r>
    <r>
      <rPr>
        <sz val="10.5"/>
        <color theme="1"/>
        <rFont val="游ゴシック"/>
        <family val="3"/>
        <charset val="128"/>
        <scheme val="minor"/>
      </rPr>
      <t xml:space="preserve">
※在庫放出分は除く。
※Q列の値を反映
A：0.5以上
B：0～0.5
C：0
D：出荷停止中</t>
    </r>
    <rPh sb="0" eb="4">
      <t>セイゾウヨリョク</t>
    </rPh>
    <rPh sb="10" eb="11">
      <t>ム</t>
    </rPh>
    <rPh sb="25" eb="27">
      <t>ゾウサン</t>
    </rPh>
    <rPh sb="44" eb="49">
      <t>ザイコホウシュツブン</t>
    </rPh>
    <rPh sb="50" eb="51">
      <t>ノゾ</t>
    </rPh>
    <rPh sb="56" eb="57">
      <t>レツ</t>
    </rPh>
    <rPh sb="58" eb="59">
      <t>アタイ</t>
    </rPh>
    <rPh sb="60" eb="62">
      <t>ハンエイ</t>
    </rPh>
    <rPh sb="69" eb="71">
      <t>イジョウ</t>
    </rPh>
    <rPh sb="86" eb="91">
      <t>シュッカテイシチュウ</t>
    </rPh>
    <phoneticPr fontId="2"/>
  </si>
  <si>
    <r>
      <rPr>
        <b/>
        <sz val="10.5"/>
        <color theme="1"/>
        <rFont val="游ゴシック"/>
        <family val="3"/>
        <charset val="128"/>
        <scheme val="minor"/>
      </rPr>
      <t>在庫指数
（3か月を1とした場合の比較）</t>
    </r>
    <r>
      <rPr>
        <sz val="10.5"/>
        <color theme="1"/>
        <rFont val="游ゴシック"/>
        <family val="3"/>
        <charset val="128"/>
        <scheme val="minor"/>
      </rPr>
      <t xml:space="preserve"> 
※T列の値を反映
A：1.5以上
 B：1～1.5
C：1
D：1未満</t>
    </r>
    <rPh sb="0" eb="2">
      <t>ザイコ</t>
    </rPh>
    <rPh sb="2" eb="4">
      <t>シスウ</t>
    </rPh>
    <rPh sb="8" eb="9">
      <t>ゲツ</t>
    </rPh>
    <rPh sb="14" eb="16">
      <t>バアイ</t>
    </rPh>
    <rPh sb="17" eb="19">
      <t>ヒカク</t>
    </rPh>
    <rPh sb="25" eb="26">
      <t>レツ</t>
    </rPh>
    <rPh sb="27" eb="28">
      <t>アタイ</t>
    </rPh>
    <rPh sb="29" eb="31">
      <t>ハンエイ</t>
    </rPh>
    <rPh sb="38" eb="40">
      <t>イジョウ</t>
    </rPh>
    <rPh sb="57" eb="59">
      <t>ミマン</t>
    </rPh>
    <phoneticPr fontId="2"/>
  </si>
  <si>
    <t>在庫指数Dの理由</t>
  </si>
  <si>
    <r>
      <rPr>
        <b/>
        <sz val="10.5"/>
        <color theme="1"/>
        <rFont val="游ゴシック"/>
        <family val="3"/>
        <charset val="128"/>
        <scheme val="minor"/>
      </rPr>
      <t>供給量を増加させるための
具体的な想定対応方法</t>
    </r>
    <r>
      <rPr>
        <sz val="10.5"/>
        <color theme="1"/>
        <rFont val="游ゴシック"/>
        <family val="3"/>
        <charset val="128"/>
        <scheme val="minor"/>
      </rPr>
      <t xml:space="preserve">
※自由記載</t>
    </r>
    <rPh sb="0" eb="2">
      <t>キョウキュウ</t>
    </rPh>
    <rPh sb="2" eb="3">
      <t>リョウ</t>
    </rPh>
    <rPh sb="4" eb="6">
      <t>ゾウカ</t>
    </rPh>
    <rPh sb="13" eb="15">
      <t>グタイ</t>
    </rPh>
    <rPh sb="14" eb="15">
      <t>カラダ</t>
    </rPh>
    <rPh sb="26" eb="30">
      <t>ジユウキサイ</t>
    </rPh>
    <phoneticPr fontId="2"/>
  </si>
  <si>
    <r>
      <rPr>
        <b/>
        <sz val="10.5"/>
        <rFont val="游ゴシック"/>
        <family val="3"/>
        <charset val="128"/>
        <scheme val="minor"/>
      </rPr>
      <t>(A)製造余力指数の算出のための基準 （薬価基準収載単位ではない）</t>
    </r>
    <r>
      <rPr>
        <sz val="10.5"/>
        <rFont val="游ゴシック"/>
        <family val="3"/>
        <charset val="128"/>
        <scheme val="minor"/>
      </rPr>
      <t xml:space="preserve">
※｢過去３年間における連続した最大供給実績3か月分（４半期毎）｣又は｢直近3か月分｣のいずれか大きい方を記載
</t>
    </r>
    <rPh sb="3" eb="5">
      <t>セイゾウ</t>
    </rPh>
    <rPh sb="5" eb="7">
      <t>ヨリョク</t>
    </rPh>
    <rPh sb="7" eb="9">
      <t>シスウ</t>
    </rPh>
    <phoneticPr fontId="2"/>
  </si>
  <si>
    <r>
      <rPr>
        <b/>
        <sz val="10.5"/>
        <color theme="1"/>
        <rFont val="游ゴシック"/>
        <family val="3"/>
        <charset val="128"/>
        <scheme val="minor"/>
      </rPr>
      <t>（B）製造余力
 （向こう3か月以内にさらに追加で増産して供給できる量）</t>
    </r>
    <r>
      <rPr>
        <sz val="10.5"/>
        <color theme="1"/>
        <rFont val="游ゴシック"/>
        <family val="3"/>
        <charset val="128"/>
        <scheme val="minor"/>
      </rPr>
      <t xml:space="preserve">
※H列の余剰製造能力の種類が⑤の場合０を記入</t>
    </r>
    <rPh sb="3" eb="7">
      <t>セイゾウヨリョク</t>
    </rPh>
    <rPh sb="25" eb="27">
      <t>ゾウサン</t>
    </rPh>
    <rPh sb="40" eb="41">
      <t>レツ</t>
    </rPh>
    <rPh sb="42" eb="48">
      <t>ヨジョウセイゾウノウリョク</t>
    </rPh>
    <rPh sb="58" eb="60">
      <t>キニュウ</t>
    </rPh>
    <phoneticPr fontId="2"/>
  </si>
  <si>
    <r>
      <rPr>
        <b/>
        <sz val="10.5"/>
        <color theme="1"/>
        <rFont val="游ゴシック"/>
        <family val="3"/>
        <charset val="128"/>
        <scheme val="minor"/>
      </rPr>
      <t>製造余力指数
(B/A)</t>
    </r>
    <r>
      <rPr>
        <sz val="10.5"/>
        <color theme="1"/>
        <rFont val="游ゴシック"/>
        <family val="3"/>
        <charset val="128"/>
        <scheme val="minor"/>
      </rPr>
      <t xml:space="preserve">
※在庫放出分は除く。
※自動入力</t>
    </r>
    <rPh sb="26" eb="30">
      <t>ジドウニュウリョク</t>
    </rPh>
    <phoneticPr fontId="2"/>
  </si>
  <si>
    <r>
      <rPr>
        <b/>
        <sz val="10.5"/>
        <color theme="1"/>
        <rFont val="游ゴシック"/>
        <family val="3"/>
        <charset val="128"/>
        <scheme val="minor"/>
      </rPr>
      <t>(Ｃ)現在の在庫確保量算出のための基準（月）</t>
    </r>
    <r>
      <rPr>
        <sz val="10.5"/>
        <color theme="1"/>
        <rFont val="游ゴシック"/>
        <family val="3"/>
        <charset val="128"/>
        <scheme val="minor"/>
      </rPr>
      <t xml:space="preserve">
※（A）÷３</t>
    </r>
    <rPh sb="3" eb="5">
      <t>ゲンザイ</t>
    </rPh>
    <rPh sb="6" eb="8">
      <t>ザイコ</t>
    </rPh>
    <rPh sb="8" eb="10">
      <t>カクホ</t>
    </rPh>
    <rPh sb="10" eb="11">
      <t>リョウ</t>
    </rPh>
    <rPh sb="11" eb="13">
      <t>サンシュツ</t>
    </rPh>
    <rPh sb="17" eb="19">
      <t>キジュン</t>
    </rPh>
    <rPh sb="20" eb="21">
      <t>ゲツ</t>
    </rPh>
    <phoneticPr fontId="2"/>
  </si>
  <si>
    <r>
      <rPr>
        <b/>
        <sz val="10.5"/>
        <color theme="1"/>
        <rFont val="游ゴシック"/>
        <family val="3"/>
        <charset val="128"/>
        <scheme val="minor"/>
      </rPr>
      <t>(Ｄ)現在の
在庫確保量 （月）</t>
    </r>
    <r>
      <rPr>
        <sz val="10.5"/>
        <color theme="1"/>
        <rFont val="游ゴシック"/>
        <family val="3"/>
        <charset val="128"/>
        <scheme val="minor"/>
      </rPr>
      <t xml:space="preserve">
※(Ｃ)を基準に算出
</t>
    </r>
    <rPh sb="3" eb="5">
      <t>ゲンザイ</t>
    </rPh>
    <rPh sb="7" eb="9">
      <t>ザイコ</t>
    </rPh>
    <rPh sb="9" eb="11">
      <t>カクホ</t>
    </rPh>
    <rPh sb="11" eb="12">
      <t>リョウ</t>
    </rPh>
    <rPh sb="14" eb="15">
      <t>ゲツ</t>
    </rPh>
    <rPh sb="23" eb="25">
      <t>キジュン</t>
    </rPh>
    <rPh sb="26" eb="28">
      <t>サンシュツ</t>
    </rPh>
    <phoneticPr fontId="2"/>
  </si>
  <si>
    <r>
      <rPr>
        <b/>
        <sz val="10.5"/>
        <color theme="1"/>
        <rFont val="游ゴシック"/>
        <family val="3"/>
        <charset val="128"/>
        <scheme val="minor"/>
      </rPr>
      <t>在庫指数</t>
    </r>
    <r>
      <rPr>
        <sz val="10.5"/>
        <color theme="1"/>
        <rFont val="游ゴシック"/>
        <family val="3"/>
        <charset val="128"/>
        <scheme val="minor"/>
      </rPr>
      <t xml:space="preserve">
※（Ｄ）÷３
※「現在の在庫確保量」を３か月で除したもの
※自動入力</t>
    </r>
    <rPh sb="0" eb="2">
      <t>ザイコ</t>
    </rPh>
    <rPh sb="2" eb="4">
      <t>シスウ</t>
    </rPh>
    <rPh sb="15" eb="17">
      <t>ゲンザイ</t>
    </rPh>
    <rPh sb="18" eb="20">
      <t>ザイコ</t>
    </rPh>
    <rPh sb="20" eb="22">
      <t>カクホ</t>
    </rPh>
    <rPh sb="22" eb="23">
      <t>リョウ</t>
    </rPh>
    <rPh sb="27" eb="28">
      <t>ゲツ</t>
    </rPh>
    <rPh sb="29" eb="30">
      <t>ジョ</t>
    </rPh>
    <rPh sb="36" eb="38">
      <t>ジドウ</t>
    </rPh>
    <rPh sb="38" eb="40">
      <t>ニュウリョク</t>
    </rPh>
    <phoneticPr fontId="2"/>
  </si>
  <si>
    <t>備考</t>
  </si>
  <si>
    <t>C</t>
  </si>
  <si>
    <t>B</t>
  </si>
  <si>
    <t>D</t>
  </si>
  <si>
    <t>③その他（備考欄に記入）</t>
  </si>
  <si>
    <t>原資材の安定調達と問題となる課題解消</t>
  </si>
  <si>
    <t>原資材の調達において課題発生の為。</t>
    <rPh sb="10" eb="12">
      <t>カダイ</t>
    </rPh>
    <rPh sb="12" eb="14">
      <t>ハッセイ</t>
    </rPh>
    <rPh sb="15" eb="16">
      <t>タメ</t>
    </rPh>
    <phoneticPr fontId="2"/>
  </si>
  <si>
    <t>A</t>
  </si>
  <si>
    <t>委託先への増産相談</t>
  </si>
  <si>
    <t>目標在庫増量の調整中の為。</t>
    <rPh sb="4" eb="6">
      <t>ゾウリョウ</t>
    </rPh>
    <rPh sb="9" eb="10">
      <t>チュウ</t>
    </rPh>
    <rPh sb="11" eb="12">
      <t>タメ</t>
    </rPh>
    <phoneticPr fontId="2"/>
  </si>
  <si>
    <t>自社都合による供給停止中のため</t>
    <rPh sb="0" eb="2">
      <t>ジシャ</t>
    </rPh>
    <rPh sb="2" eb="4">
      <t>ツゴウ</t>
    </rPh>
    <rPh sb="7" eb="9">
      <t>キョウキュウ</t>
    </rPh>
    <rPh sb="9" eb="11">
      <t>テイシ</t>
    </rPh>
    <rPh sb="11" eb="12">
      <t>チュウ</t>
    </rPh>
    <phoneticPr fontId="2"/>
  </si>
  <si>
    <t>剤形変更により取扱いなし</t>
    <rPh sb="0" eb="2">
      <t>ザイケイ</t>
    </rPh>
    <rPh sb="2" eb="4">
      <t>ヘンコウ</t>
    </rPh>
    <rPh sb="7" eb="9">
      <t>トリアツカ</t>
    </rPh>
    <phoneticPr fontId="2"/>
  </si>
  <si>
    <t>剤形変更により取扱いなし</t>
  </si>
  <si>
    <t>②在庫消尽次第販売中止</t>
  </si>
  <si>
    <t xml:space="preserve">1mg50mL1袋
</t>
    <rPh sb="8" eb="9">
      <t>フクロ</t>
    </rPh>
    <phoneticPr fontId="7"/>
  </si>
  <si>
    <t xml:space="preserve">10%20mL1管
</t>
    <rPh sb="8" eb="9">
      <t>クダ</t>
    </rPh>
    <phoneticPr fontId="7"/>
  </si>
  <si>
    <t>自社事情による供給停止中のため</t>
    <rPh sb="0" eb="4">
      <t>ジシャジジョウ</t>
    </rPh>
    <rPh sb="7" eb="9">
      <t>キョウキュウ</t>
    </rPh>
    <rPh sb="9" eb="11">
      <t>テイシ</t>
    </rPh>
    <rPh sb="11" eb="12">
      <t>チュウ</t>
    </rPh>
    <phoneticPr fontId="2"/>
  </si>
  <si>
    <t xml:space="preserve">200mL1袋
</t>
    <rPh sb="6" eb="7">
      <t>フクロ</t>
    </rPh>
    <phoneticPr fontId="7"/>
  </si>
  <si>
    <t xml:space="preserve">300mL1袋
</t>
    <rPh sb="6" eb="7">
      <t>フクロ</t>
    </rPh>
    <phoneticPr fontId="7"/>
  </si>
  <si>
    <t xml:space="preserve">4mg100mL1袋
</t>
    <rPh sb="9" eb="10">
      <t>フクロ</t>
    </rPh>
    <phoneticPr fontId="7"/>
  </si>
  <si>
    <t>更新日：</t>
    <rPh sb="0" eb="3">
      <t>コウシンビ</t>
    </rPh>
    <phoneticPr fontId="2"/>
  </si>
  <si>
    <t>備考</t>
    <phoneticPr fontId="2"/>
  </si>
  <si>
    <t>⑤製造余力無し</t>
  </si>
  <si>
    <t>2024年度</t>
    <phoneticPr fontId="2"/>
  </si>
  <si>
    <t>安定供給確保医薬品</t>
    <rPh sb="0" eb="2">
      <t>アンテイ</t>
    </rPh>
    <rPh sb="2" eb="4">
      <t>キョウキュウ</t>
    </rPh>
    <rPh sb="4" eb="6">
      <t>カクホ</t>
    </rPh>
    <rPh sb="6" eb="9">
      <t>イヤクヒン</t>
    </rPh>
    <phoneticPr fontId="2"/>
  </si>
  <si>
    <t>C</t>
    <phoneticPr fontId="2"/>
  </si>
  <si>
    <t>D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</si>
</sst>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_);[Red]\(0.0\)"/>
    <numFmt numFmtId="177" formatCode="0_);[Red]\(0\)"/>
    <numFmt numFmtId="178" formatCode="#,##0_);[Red]\(#,##0\)"/>
  </numFmts>
  <fonts count="24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0.5"/>
      <color theme="1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4"/>
      <color theme="1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b/>
      <sz val="10.5"/>
      <color theme="1"/>
      <name val="游ゴシック"/>
      <family val="3"/>
      <charset val="128"/>
      <scheme val="minor"/>
    </font>
    <font>
      <b/>
      <sz val="10.5"/>
      <name val="游ゴシック"/>
      <family val="3"/>
      <charset val="128"/>
      <scheme val="minor"/>
    </font>
    <font>
      <sz val="10.5"/>
      <name val="游ゴシック"/>
      <family val="3"/>
      <charset val="128"/>
      <scheme val="minor"/>
    </font>
    <font>
      <sz val="11"/>
      <color theme="1"/>
      <name val="游ゴシック"/>
      <family val="3"/>
      <charset val="128"/>
    </font>
    <font>
      <sz val="11"/>
      <name val="游ゴシック"/>
      <family val="3"/>
      <charset val="128"/>
    </font>
    <font>
      <sz val="11"/>
      <color rgb="FF000000"/>
      <name val="Yu Gothic"/>
      <family val="3"/>
      <charset val="128"/>
    </font>
    <font>
      <b/>
      <sz val="10"/>
      <color rgb="FF000000"/>
      <name val="游ゴシック"/>
      <family val="3"/>
      <charset val="128"/>
      <scheme val="minor"/>
    </font>
    <font>
      <b/>
      <sz val="11"/>
      <color rgb="FF000000"/>
      <name val="游ゴシック"/>
      <family val="2"/>
      <charset val="128"/>
      <scheme val="minor"/>
    </font>
    <font>
      <b/>
      <sz val="10.5"/>
      <color rgb="FF000000"/>
      <name val="游ゴシック"/>
      <family val="3"/>
      <charset val="128"/>
      <scheme val="minor"/>
    </font>
    <font>
      <b/>
      <sz val="10"/>
      <color rgb="FF000000"/>
      <name val="游ゴシック"/>
      <family val="2"/>
      <charset val="128"/>
      <scheme val="minor"/>
    </font>
    <font>
      <b/>
      <u/>
      <sz val="14"/>
      <color theme="1"/>
      <name val="游ゴシック"/>
      <family val="2"/>
      <charset val="128"/>
      <scheme val="minor"/>
    </font>
    <font>
      <sz val="11"/>
      <color rgb="FF000000"/>
      <name val="游ゴシック"/>
      <family val="3"/>
      <charset val="128"/>
      <scheme val="minor"/>
    </font>
    <font>
      <sz val="11"/>
      <color rgb="FF000000"/>
      <name val="游ゴシック"/>
      <family val="2"/>
      <charset val="128"/>
      <scheme val="minor"/>
    </font>
    <font>
      <b/>
      <sz val="11"/>
      <color rgb="FFFF0000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/>
    <xf numFmtId="38" fontId="3" fillId="0" borderId="0" applyFont="0" applyFill="0" applyBorder="0" applyAlignment="0" applyProtection="0">
      <alignment vertical="center"/>
    </xf>
    <xf numFmtId="0" fontId="4" fillId="0" borderId="0">
      <alignment vertical="center"/>
    </xf>
  </cellStyleXfs>
  <cellXfs count="76">
    <xf numFmtId="0" fontId="0" fillId="0" borderId="0" xfId="0">
      <alignment vertical="center"/>
    </xf>
    <xf numFmtId="0" fontId="0" fillId="0" borderId="1" xfId="0" applyBorder="1">
      <alignment vertical="center"/>
    </xf>
    <xf numFmtId="0" fontId="4" fillId="0" borderId="0" xfId="0" applyFont="1">
      <alignment vertical="center"/>
    </xf>
    <xf numFmtId="0" fontId="5" fillId="2" borderId="2" xfId="0" applyFont="1" applyFill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38" fontId="0" fillId="0" borderId="0" xfId="1" applyFont="1" applyAlignment="1">
      <alignment horizontal="right" vertical="center" wrapText="1"/>
    </xf>
    <xf numFmtId="0" fontId="8" fillId="0" borderId="0" xfId="0" applyFont="1">
      <alignment vertical="center"/>
    </xf>
    <xf numFmtId="0" fontId="9" fillId="0" borderId="0" xfId="0" applyFont="1" applyAlignment="1">
      <alignment horizontal="right" vertical="center"/>
    </xf>
    <xf numFmtId="0" fontId="0" fillId="0" borderId="12" xfId="0" applyBorder="1">
      <alignment vertical="center"/>
    </xf>
    <xf numFmtId="0" fontId="9" fillId="0" borderId="12" xfId="0" applyFont="1" applyBorder="1">
      <alignment vertical="center"/>
    </xf>
    <xf numFmtId="0" fontId="4" fillId="0" borderId="14" xfId="0" applyFont="1" applyBorder="1">
      <alignment vertical="center"/>
    </xf>
    <xf numFmtId="0" fontId="0" fillId="0" borderId="0" xfId="0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9" fontId="5" fillId="4" borderId="4" xfId="0" applyNumberFormat="1" applyFont="1" applyFill="1" applyBorder="1" applyAlignment="1">
      <alignment horizontal="center" vertical="center" wrapText="1"/>
    </xf>
    <xf numFmtId="9" fontId="0" fillId="0" borderId="0" xfId="0" applyNumberFormat="1" applyAlignment="1">
      <alignment horizontal="center" vertical="center"/>
    </xf>
    <xf numFmtId="9" fontId="4" fillId="0" borderId="7" xfId="0" applyNumberFormat="1" applyFont="1" applyBorder="1" applyAlignment="1">
      <alignment horizontal="center" vertical="center"/>
    </xf>
    <xf numFmtId="0" fontId="0" fillId="0" borderId="15" xfId="0" applyBorder="1" applyAlignment="1">
      <alignment horizontal="right" vertical="center"/>
    </xf>
    <xf numFmtId="31" fontId="0" fillId="0" borderId="16" xfId="0" applyNumberFormat="1" applyBorder="1" applyAlignment="1">
      <alignment horizontal="left" vertical="center"/>
    </xf>
    <xf numFmtId="176" fontId="0" fillId="0" borderId="0" xfId="1" applyNumberFormat="1" applyFont="1">
      <alignment vertical="center"/>
    </xf>
    <xf numFmtId="176" fontId="4" fillId="0" borderId="7" xfId="0" applyNumberFormat="1" applyFont="1" applyBorder="1">
      <alignment vertical="center"/>
    </xf>
    <xf numFmtId="176" fontId="0" fillId="0" borderId="0" xfId="0" applyNumberFormat="1">
      <alignment vertical="center"/>
    </xf>
    <xf numFmtId="176" fontId="5" fillId="0" borderId="3" xfId="1" applyNumberFormat="1" applyFont="1" applyFill="1" applyBorder="1" applyAlignment="1">
      <alignment horizontal="right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38" fontId="12" fillId="4" borderId="2" xfId="1" applyFont="1" applyFill="1" applyBorder="1" applyAlignment="1">
      <alignment horizontal="center" vertical="center" wrapText="1"/>
    </xf>
    <xf numFmtId="38" fontId="5" fillId="4" borderId="2" xfId="1" applyFont="1" applyFill="1" applyBorder="1" applyAlignment="1">
      <alignment horizontal="center" vertical="center" wrapText="1"/>
    </xf>
    <xf numFmtId="176" fontId="5" fillId="4" borderId="4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176" fontId="5" fillId="3" borderId="2" xfId="0" applyNumberFormat="1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18" xfId="0" applyFont="1" applyFill="1" applyBorder="1" applyAlignment="1">
      <alignment horizontal="center" vertical="center" wrapText="1"/>
    </xf>
    <xf numFmtId="38" fontId="0" fillId="0" borderId="0" xfId="1" applyFont="1">
      <alignment vertical="center"/>
    </xf>
    <xf numFmtId="38" fontId="5" fillId="3" borderId="4" xfId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177" fontId="14" fillId="0" borderId="1" xfId="0" applyNumberFormat="1" applyFont="1" applyBorder="1" applyAlignment="1">
      <alignment horizontal="center" vertical="center"/>
    </xf>
    <xf numFmtId="0" fontId="13" fillId="0" borderId="1" xfId="0" applyFont="1" applyBorder="1">
      <alignment vertical="center"/>
    </xf>
    <xf numFmtId="0" fontId="14" fillId="0" borderId="1" xfId="0" applyFont="1" applyBorder="1" applyAlignment="1">
      <alignment vertical="center" wrapText="1"/>
    </xf>
    <xf numFmtId="0" fontId="14" fillId="0" borderId="6" xfId="0" applyFont="1" applyBorder="1" applyAlignment="1">
      <alignment vertical="center" wrapText="1"/>
    </xf>
    <xf numFmtId="0" fontId="14" fillId="0" borderId="6" xfId="0" applyFont="1" applyBorder="1">
      <alignment vertical="center"/>
    </xf>
    <xf numFmtId="0" fontId="14" fillId="0" borderId="1" xfId="0" applyFont="1" applyBorder="1">
      <alignment vertical="center"/>
    </xf>
    <xf numFmtId="0" fontId="13" fillId="0" borderId="1" xfId="0" applyFont="1" applyBorder="1" applyAlignment="1">
      <alignment horizontal="center" vertical="center" shrinkToFit="1"/>
    </xf>
    <xf numFmtId="38" fontId="4" fillId="0" borderId="10" xfId="1" applyFont="1" applyFill="1" applyBorder="1">
      <alignment vertical="center"/>
    </xf>
    <xf numFmtId="9" fontId="4" fillId="0" borderId="5" xfId="0" applyNumberFormat="1" applyFont="1" applyBorder="1" applyAlignment="1">
      <alignment horizontal="center" vertical="center"/>
    </xf>
    <xf numFmtId="0" fontId="4" fillId="0" borderId="17" xfId="0" applyFont="1" applyBorder="1" applyAlignment="1">
      <alignment horizontal="left" vertical="center"/>
    </xf>
    <xf numFmtId="178" fontId="15" fillId="0" borderId="19" xfId="0" applyNumberFormat="1" applyFont="1" applyBorder="1">
      <alignment vertical="center"/>
    </xf>
    <xf numFmtId="178" fontId="15" fillId="0" borderId="20" xfId="0" applyNumberFormat="1" applyFont="1" applyBorder="1">
      <alignment vertical="center"/>
    </xf>
    <xf numFmtId="178" fontId="4" fillId="0" borderId="1" xfId="1" applyNumberFormat="1" applyFont="1" applyFill="1" applyBorder="1" applyAlignment="1">
      <alignment horizontal="right" vertical="center" wrapText="1"/>
    </xf>
    <xf numFmtId="178" fontId="0" fillId="0" borderId="1" xfId="1" applyNumberFormat="1" applyFont="1" applyFill="1" applyBorder="1" applyAlignment="1">
      <alignment horizontal="right" vertical="center" wrapText="1"/>
    </xf>
    <xf numFmtId="178" fontId="0" fillId="0" borderId="9" xfId="1" applyNumberFormat="1" applyFont="1" applyFill="1" applyBorder="1" applyAlignment="1">
      <alignment horizontal="right" vertical="center" wrapText="1"/>
    </xf>
    <xf numFmtId="0" fontId="16" fillId="0" borderId="1" xfId="0" applyFont="1" applyBorder="1">
      <alignment vertical="center"/>
    </xf>
    <xf numFmtId="0" fontId="0" fillId="0" borderId="14" xfId="0" applyBorder="1">
      <alignment vertical="center"/>
    </xf>
    <xf numFmtId="0" fontId="0" fillId="0" borderId="8" xfId="0" applyBorder="1" applyAlignment="1">
      <alignment horizontal="center" vertical="center"/>
    </xf>
    <xf numFmtId="0" fontId="0" fillId="0" borderId="17" xfId="0" applyBorder="1" applyAlignment="1">
      <alignment horizontal="left" vertical="center"/>
    </xf>
    <xf numFmtId="0" fontId="19" fillId="0" borderId="1" xfId="0" applyFont="1" applyBorder="1">
      <alignment vertical="center"/>
    </xf>
    <xf numFmtId="178" fontId="15" fillId="0" borderId="21" xfId="0" applyNumberFormat="1" applyFont="1" applyBorder="1">
      <alignment vertical="center"/>
    </xf>
    <xf numFmtId="178" fontId="15" fillId="0" borderId="22" xfId="0" applyNumberFormat="1" applyFont="1" applyBorder="1">
      <alignment vertical="center"/>
    </xf>
    <xf numFmtId="0" fontId="17" fillId="0" borderId="0" xfId="0" applyFont="1">
      <alignment vertical="center"/>
    </xf>
    <xf numFmtId="0" fontId="18" fillId="0" borderId="2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38" fontId="23" fillId="0" borderId="0" xfId="1" applyFont="1" applyAlignment="1">
      <alignment horizontal="right" vertical="center" wrapText="1"/>
    </xf>
    <xf numFmtId="0" fontId="6" fillId="0" borderId="0" xfId="0" applyFont="1" applyAlignment="1">
      <alignment horizontal="center" vertical="center"/>
    </xf>
    <xf numFmtId="0" fontId="6" fillId="0" borderId="12" xfId="0" applyFont="1" applyBorder="1">
      <alignment vertical="center"/>
    </xf>
    <xf numFmtId="0" fontId="23" fillId="0" borderId="0" xfId="0" applyFont="1">
      <alignment vertical="center"/>
    </xf>
    <xf numFmtId="178" fontId="21" fillId="0" borderId="1" xfId="1" applyNumberFormat="1" applyFont="1" applyFill="1" applyBorder="1" applyAlignment="1">
      <alignment horizontal="right" vertical="center" wrapText="1"/>
    </xf>
    <xf numFmtId="178" fontId="22" fillId="0" borderId="1" xfId="1" applyNumberFormat="1" applyFont="1" applyFill="1" applyBorder="1" applyAlignment="1">
      <alignment horizontal="right" vertical="center" wrapText="1"/>
    </xf>
    <xf numFmtId="178" fontId="22" fillId="0" borderId="9" xfId="1" applyNumberFormat="1" applyFont="1" applyFill="1" applyBorder="1" applyAlignment="1">
      <alignment horizontal="right" vertical="center" wrapText="1"/>
    </xf>
    <xf numFmtId="0" fontId="0" fillId="5" borderId="2" xfId="0" applyFill="1" applyBorder="1">
      <alignment vertical="center"/>
    </xf>
    <xf numFmtId="0" fontId="0" fillId="5" borderId="3" xfId="0" applyFill="1" applyBorder="1">
      <alignment vertical="center"/>
    </xf>
    <xf numFmtId="0" fontId="0" fillId="5" borderId="1" xfId="0" applyFill="1" applyBorder="1">
      <alignment vertical="center"/>
    </xf>
    <xf numFmtId="9" fontId="4" fillId="0" borderId="1" xfId="0" applyNumberFormat="1" applyFont="1" applyBorder="1" applyAlignment="1">
      <alignment horizontal="center" vertical="center"/>
    </xf>
  </cellXfs>
  <cellStyles count="5">
    <cellStyle name="桁区切り" xfId="1" builtinId="6"/>
    <cellStyle name="桁区切り 2" xfId="3" xr:uid="{00000000-0005-0000-0000-000002000000}"/>
    <cellStyle name="標準" xfId="0" builtinId="0"/>
    <cellStyle name="標準 2" xfId="2" xr:uid="{00000000-0005-0000-0000-000004000000}"/>
    <cellStyle name="標準 3" xfId="4" xr:uid="{00000000-0005-0000-0000-000005000000}"/>
  </cellStyles>
  <dxfs count="0"/>
  <tableStyles count="0" defaultTableStyle="TableStyleMedium2" defaultPivotStyle="PivotStyleLight16"/>
  <colors>
    <mruColors>
      <color rgb="FF000000"/>
      <color rgb="FF0000FF"/>
      <color rgb="FFD8CCFF"/>
      <color rgb="FF000099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EA8DEB-9982-45B7-8717-83AA5F058FAF}">
  <sheetPr>
    <tabColor theme="4" tint="0.39997558519241921"/>
    <pageSetUpPr fitToPage="1"/>
  </sheetPr>
  <dimension ref="B1:N58"/>
  <sheetViews>
    <sheetView tabSelected="1" topLeftCell="F1" zoomScale="70" zoomScaleNormal="70" workbookViewId="0">
      <pane ySplit="4" topLeftCell="A5" activePane="bottomLeft" state="frozenSplit"/>
      <selection activeCell="F1" sqref="F1"/>
      <selection pane="bottomLeft" activeCell="L6" sqref="L6"/>
    </sheetView>
  </sheetViews>
  <sheetFormatPr defaultRowHeight="18.75" outlineLevelCol="1"/>
  <cols>
    <col min="2" max="2" width="16.625" customWidth="1" outlineLevel="1"/>
    <col min="3" max="3" width="20.625" customWidth="1" outlineLevel="1"/>
    <col min="4" max="5" width="17" customWidth="1" outlineLevel="1"/>
    <col min="6" max="6" width="30" customWidth="1"/>
    <col min="7" max="7" width="15.375" customWidth="1"/>
    <col min="8" max="8" width="18" customWidth="1"/>
    <col min="9" max="9" width="33.375" customWidth="1"/>
    <col min="10" max="10" width="34.5" style="17" customWidth="1"/>
    <col min="11" max="11" width="29.25" style="36" customWidth="1" outlineLevel="1"/>
    <col min="12" max="12" width="29.25" customWidth="1" outlineLevel="1"/>
    <col min="13" max="13" width="29.25" style="23" customWidth="1" outlineLevel="1"/>
    <col min="14" max="14" width="48" style="62" customWidth="1"/>
  </cols>
  <sheetData>
    <row r="1" spans="2:14" ht="24.75" thickBot="1">
      <c r="B1" s="8" t="s">
        <v>163</v>
      </c>
      <c r="D1" s="64" t="s">
        <v>203</v>
      </c>
    </row>
    <row r="2" spans="2:14" ht="19.5" thickBot="1">
      <c r="B2" s="19" t="s">
        <v>200</v>
      </c>
      <c r="C2" s="20">
        <v>45604</v>
      </c>
    </row>
    <row r="4" spans="2:14" s="2" customFormat="1" ht="85.5" customHeight="1" thickBot="1">
      <c r="B4" s="3" t="s">
        <v>0</v>
      </c>
      <c r="C4" s="5" t="s">
        <v>12</v>
      </c>
      <c r="D4" s="6" t="s">
        <v>166</v>
      </c>
      <c r="E4" s="6" t="s">
        <v>13</v>
      </c>
      <c r="F4" s="3" t="s">
        <v>168</v>
      </c>
      <c r="G4" s="14" t="s">
        <v>14</v>
      </c>
      <c r="H4" s="15" t="s">
        <v>161</v>
      </c>
      <c r="I4" s="33" t="s">
        <v>169</v>
      </c>
      <c r="J4" s="16" t="s">
        <v>170</v>
      </c>
      <c r="K4" s="37" t="s">
        <v>162</v>
      </c>
      <c r="L4" s="31" t="s">
        <v>178</v>
      </c>
      <c r="M4" s="32" t="s">
        <v>179</v>
      </c>
      <c r="N4" s="63" t="s">
        <v>201</v>
      </c>
    </row>
    <row r="5" spans="2:14" s="2" customFormat="1" ht="38.25" collapsed="1" thickTop="1">
      <c r="B5" s="1" t="s">
        <v>5</v>
      </c>
      <c r="C5" s="40" t="s">
        <v>15</v>
      </c>
      <c r="D5" s="40" t="s">
        <v>16</v>
      </c>
      <c r="E5" s="41" t="s">
        <v>17</v>
      </c>
      <c r="F5" s="42" t="s">
        <v>18</v>
      </c>
      <c r="G5" s="38" t="s">
        <v>19</v>
      </c>
      <c r="H5" s="4" t="s">
        <v>6</v>
      </c>
      <c r="I5" s="4" t="s">
        <v>10</v>
      </c>
      <c r="J5" s="75" t="s">
        <v>206</v>
      </c>
      <c r="K5" s="47"/>
      <c r="L5" s="4">
        <v>2.6</v>
      </c>
      <c r="M5" s="24">
        <f t="shared" ref="M5:M58" si="0">L5/3</f>
        <v>0.8666666666666667</v>
      </c>
      <c r="N5" s="55"/>
    </row>
    <row r="6" spans="2:14" s="2" customFormat="1" ht="37.5">
      <c r="B6" s="1" t="s">
        <v>5</v>
      </c>
      <c r="C6" s="39" t="s">
        <v>20</v>
      </c>
      <c r="D6" s="39" t="s">
        <v>20</v>
      </c>
      <c r="E6" s="41" t="s">
        <v>17</v>
      </c>
      <c r="F6" s="43" t="s">
        <v>21</v>
      </c>
      <c r="G6" s="38" t="s">
        <v>22</v>
      </c>
      <c r="H6" s="4" t="s">
        <v>6</v>
      </c>
      <c r="I6" s="4" t="s">
        <v>10</v>
      </c>
      <c r="J6" s="75" t="s">
        <v>206</v>
      </c>
      <c r="K6" s="47"/>
      <c r="L6" s="4">
        <v>1.1000000000000001</v>
      </c>
      <c r="M6" s="24">
        <f t="shared" si="0"/>
        <v>0.3666666666666667</v>
      </c>
      <c r="N6" s="55" t="s">
        <v>186</v>
      </c>
    </row>
    <row r="7" spans="2:14" s="2" customFormat="1">
      <c r="B7" s="1" t="s">
        <v>5</v>
      </c>
      <c r="C7" s="40" t="s">
        <v>23</v>
      </c>
      <c r="D7" s="40" t="s">
        <v>23</v>
      </c>
      <c r="E7" s="41" t="s">
        <v>17</v>
      </c>
      <c r="F7" s="44" t="s">
        <v>26</v>
      </c>
      <c r="G7" s="38" t="s">
        <v>24</v>
      </c>
      <c r="H7" s="4" t="s">
        <v>6</v>
      </c>
      <c r="I7" s="4" t="s">
        <v>11</v>
      </c>
      <c r="J7" s="75" t="s">
        <v>206</v>
      </c>
      <c r="K7" s="47"/>
      <c r="L7" s="4">
        <v>2.6</v>
      </c>
      <c r="M7" s="24">
        <f>L7/3</f>
        <v>0.8666666666666667</v>
      </c>
      <c r="N7" s="55" t="s">
        <v>189</v>
      </c>
    </row>
    <row r="8" spans="2:14" s="2" customFormat="1">
      <c r="B8" s="1" t="s">
        <v>5</v>
      </c>
      <c r="C8" s="40" t="s">
        <v>25</v>
      </c>
      <c r="D8" s="40" t="s">
        <v>25</v>
      </c>
      <c r="E8" s="41" t="s">
        <v>17</v>
      </c>
      <c r="F8" s="44" t="s">
        <v>26</v>
      </c>
      <c r="G8" s="38" t="s">
        <v>27</v>
      </c>
      <c r="H8" s="4" t="s">
        <v>6</v>
      </c>
      <c r="I8" s="4" t="s">
        <v>11</v>
      </c>
      <c r="J8" s="75" t="s">
        <v>206</v>
      </c>
      <c r="K8" s="47"/>
      <c r="L8" s="4">
        <v>0</v>
      </c>
      <c r="M8" s="24">
        <f t="shared" si="0"/>
        <v>0</v>
      </c>
      <c r="N8" s="55" t="s">
        <v>190</v>
      </c>
    </row>
    <row r="9" spans="2:14" s="2" customFormat="1">
      <c r="B9" s="1" t="s">
        <v>5</v>
      </c>
      <c r="C9" s="40" t="s">
        <v>28</v>
      </c>
      <c r="D9" s="40" t="s">
        <v>28</v>
      </c>
      <c r="E9" s="41" t="s">
        <v>17</v>
      </c>
      <c r="F9" s="44" t="s">
        <v>26</v>
      </c>
      <c r="G9" s="38" t="s">
        <v>29</v>
      </c>
      <c r="H9" s="4" t="s">
        <v>9</v>
      </c>
      <c r="I9" s="4" t="s">
        <v>10</v>
      </c>
      <c r="J9" s="75" t="s">
        <v>206</v>
      </c>
      <c r="K9" s="47"/>
      <c r="L9" s="4">
        <v>0</v>
      </c>
      <c r="M9" s="24">
        <f t="shared" si="0"/>
        <v>0</v>
      </c>
      <c r="N9" s="55" t="s">
        <v>191</v>
      </c>
    </row>
    <row r="10" spans="2:14" s="2" customFormat="1">
      <c r="B10" s="1" t="s">
        <v>5</v>
      </c>
      <c r="C10" s="40" t="s">
        <v>30</v>
      </c>
      <c r="D10" s="40" t="s">
        <v>30</v>
      </c>
      <c r="E10" s="41" t="s">
        <v>17</v>
      </c>
      <c r="F10" s="44" t="s">
        <v>31</v>
      </c>
      <c r="G10" s="38" t="s">
        <v>24</v>
      </c>
      <c r="H10" s="4" t="s">
        <v>3</v>
      </c>
      <c r="I10" s="4" t="s">
        <v>11</v>
      </c>
      <c r="J10" s="75" t="s">
        <v>206</v>
      </c>
      <c r="K10" s="47"/>
      <c r="L10" s="4">
        <v>2.2999999999999998</v>
      </c>
      <c r="M10" s="24">
        <f t="shared" si="0"/>
        <v>0.76666666666666661</v>
      </c>
      <c r="N10" s="55" t="s">
        <v>189</v>
      </c>
    </row>
    <row r="11" spans="2:14" s="2" customFormat="1">
      <c r="B11" s="1" t="s">
        <v>5</v>
      </c>
      <c r="C11" s="40" t="s">
        <v>32</v>
      </c>
      <c r="D11" s="40" t="s">
        <v>32</v>
      </c>
      <c r="E11" s="41" t="s">
        <v>17</v>
      </c>
      <c r="F11" s="44" t="s">
        <v>31</v>
      </c>
      <c r="G11" s="38" t="s">
        <v>33</v>
      </c>
      <c r="H11" s="4" t="s">
        <v>6</v>
      </c>
      <c r="I11" s="4" t="s">
        <v>11</v>
      </c>
      <c r="J11" s="75" t="s">
        <v>206</v>
      </c>
      <c r="K11" s="47"/>
      <c r="L11" s="4">
        <v>1.1000000000000001</v>
      </c>
      <c r="M11" s="24">
        <f t="shared" si="0"/>
        <v>0.3666666666666667</v>
      </c>
      <c r="N11" s="55" t="s">
        <v>189</v>
      </c>
    </row>
    <row r="12" spans="2:14" s="2" customFormat="1">
      <c r="B12" s="1" t="s">
        <v>5</v>
      </c>
      <c r="C12" s="40" t="s">
        <v>34</v>
      </c>
      <c r="D12" s="40" t="s">
        <v>35</v>
      </c>
      <c r="E12" s="41" t="s">
        <v>17</v>
      </c>
      <c r="F12" s="44" t="s">
        <v>31</v>
      </c>
      <c r="G12" s="38" t="s">
        <v>29</v>
      </c>
      <c r="H12" s="4" t="s">
        <v>9</v>
      </c>
      <c r="I12" s="4" t="s">
        <v>10</v>
      </c>
      <c r="J12" s="75" t="s">
        <v>206</v>
      </c>
      <c r="K12" s="47"/>
      <c r="L12" s="4">
        <v>0</v>
      </c>
      <c r="M12" s="24">
        <f t="shared" si="0"/>
        <v>0</v>
      </c>
      <c r="N12" s="55" t="s">
        <v>192</v>
      </c>
    </row>
    <row r="13" spans="2:14" s="2" customFormat="1" ht="37.5">
      <c r="B13" s="1" t="s">
        <v>5</v>
      </c>
      <c r="C13" s="40" t="s">
        <v>36</v>
      </c>
      <c r="D13" s="40" t="s">
        <v>36</v>
      </c>
      <c r="E13" s="41" t="s">
        <v>17</v>
      </c>
      <c r="F13" s="42" t="s">
        <v>37</v>
      </c>
      <c r="G13" s="38" t="s">
        <v>38</v>
      </c>
      <c r="H13" s="4" t="s">
        <v>3</v>
      </c>
      <c r="I13" s="4" t="s">
        <v>10</v>
      </c>
      <c r="J13" s="75" t="s">
        <v>206</v>
      </c>
      <c r="K13" s="47"/>
      <c r="L13" s="4">
        <v>1.3</v>
      </c>
      <c r="M13" s="24">
        <f t="shared" si="0"/>
        <v>0.43333333333333335</v>
      </c>
      <c r="N13" s="55" t="s">
        <v>186</v>
      </c>
    </row>
    <row r="14" spans="2:14" s="2" customFormat="1">
      <c r="B14" s="1" t="s">
        <v>5</v>
      </c>
      <c r="C14" s="40" t="s">
        <v>39</v>
      </c>
      <c r="D14" s="40" t="s">
        <v>40</v>
      </c>
      <c r="E14" s="41" t="s">
        <v>17</v>
      </c>
      <c r="F14" s="44" t="s">
        <v>41</v>
      </c>
      <c r="G14" s="39" t="s">
        <v>42</v>
      </c>
      <c r="H14" s="4" t="s">
        <v>9</v>
      </c>
      <c r="I14" s="4" t="s">
        <v>10</v>
      </c>
      <c r="J14" s="75" t="s">
        <v>206</v>
      </c>
      <c r="K14" s="47"/>
      <c r="L14" s="4">
        <v>1.5</v>
      </c>
      <c r="M14" s="24">
        <f t="shared" si="0"/>
        <v>0.5</v>
      </c>
      <c r="N14" s="55" t="s">
        <v>186</v>
      </c>
    </row>
    <row r="15" spans="2:14" s="2" customFormat="1">
      <c r="B15" s="1" t="s">
        <v>5</v>
      </c>
      <c r="C15" s="40" t="s">
        <v>43</v>
      </c>
      <c r="D15" s="40" t="s">
        <v>44</v>
      </c>
      <c r="E15" s="41" t="s">
        <v>17</v>
      </c>
      <c r="F15" s="44" t="s">
        <v>41</v>
      </c>
      <c r="G15" s="39" t="s">
        <v>45</v>
      </c>
      <c r="H15" s="4" t="s">
        <v>6</v>
      </c>
      <c r="I15" s="4" t="s">
        <v>10</v>
      </c>
      <c r="J15" s="75" t="s">
        <v>206</v>
      </c>
      <c r="K15" s="47"/>
      <c r="L15" s="4">
        <v>1.6</v>
      </c>
      <c r="M15" s="24">
        <f t="shared" si="0"/>
        <v>0.53333333333333333</v>
      </c>
      <c r="N15" s="55" t="s">
        <v>186</v>
      </c>
    </row>
    <row r="16" spans="2:14" s="2" customFormat="1">
      <c r="B16" s="1" t="s">
        <v>5</v>
      </c>
      <c r="C16" s="40" t="s">
        <v>46</v>
      </c>
      <c r="D16" s="40" t="s">
        <v>47</v>
      </c>
      <c r="E16" s="41" t="s">
        <v>17</v>
      </c>
      <c r="F16" s="44" t="s">
        <v>41</v>
      </c>
      <c r="G16" s="39" t="s">
        <v>48</v>
      </c>
      <c r="H16" s="4" t="s">
        <v>3</v>
      </c>
      <c r="I16" s="4" t="s">
        <v>10</v>
      </c>
      <c r="J16" s="75" t="s">
        <v>206</v>
      </c>
      <c r="K16" s="47"/>
      <c r="L16" s="4">
        <v>3.1</v>
      </c>
      <c r="M16" s="24">
        <f t="shared" si="0"/>
        <v>1.0333333333333334</v>
      </c>
      <c r="N16" s="55" t="s">
        <v>186</v>
      </c>
    </row>
    <row r="17" spans="2:14" s="2" customFormat="1">
      <c r="B17" s="1" t="s">
        <v>5</v>
      </c>
      <c r="C17" s="40" t="s">
        <v>49</v>
      </c>
      <c r="D17" s="40" t="s">
        <v>50</v>
      </c>
      <c r="E17" s="41" t="s">
        <v>17</v>
      </c>
      <c r="F17" s="43" t="s">
        <v>51</v>
      </c>
      <c r="G17" s="39" t="s">
        <v>52</v>
      </c>
      <c r="H17" s="4" t="s">
        <v>9</v>
      </c>
      <c r="I17" s="4" t="s">
        <v>10</v>
      </c>
      <c r="J17" s="75" t="s">
        <v>206</v>
      </c>
      <c r="K17" s="47"/>
      <c r="L17" s="4">
        <v>4.9000000000000004</v>
      </c>
      <c r="M17" s="24">
        <f t="shared" si="0"/>
        <v>1.6333333333333335</v>
      </c>
      <c r="N17" s="55"/>
    </row>
    <row r="18" spans="2:14" s="2" customFormat="1">
      <c r="B18" s="1" t="s">
        <v>5</v>
      </c>
      <c r="C18" s="40" t="s">
        <v>53</v>
      </c>
      <c r="D18" s="40" t="s">
        <v>54</v>
      </c>
      <c r="E18" s="41" t="s">
        <v>17</v>
      </c>
      <c r="F18" s="43" t="s">
        <v>55</v>
      </c>
      <c r="G18" s="39" t="s">
        <v>56</v>
      </c>
      <c r="H18" s="4" t="s">
        <v>6</v>
      </c>
      <c r="I18" s="4" t="s">
        <v>10</v>
      </c>
      <c r="J18" s="75" t="s">
        <v>206</v>
      </c>
      <c r="K18" s="47"/>
      <c r="L18" s="4">
        <v>2.7</v>
      </c>
      <c r="M18" s="24">
        <f t="shared" si="0"/>
        <v>0.9</v>
      </c>
      <c r="N18" s="55" t="s">
        <v>186</v>
      </c>
    </row>
    <row r="19" spans="2:14" s="2" customFormat="1">
      <c r="B19" s="1" t="s">
        <v>5</v>
      </c>
      <c r="C19" s="40" t="s">
        <v>57</v>
      </c>
      <c r="D19" s="40" t="s">
        <v>57</v>
      </c>
      <c r="E19" s="41" t="s">
        <v>17</v>
      </c>
      <c r="F19" s="43" t="s">
        <v>58</v>
      </c>
      <c r="G19" s="39" t="s">
        <v>59</v>
      </c>
      <c r="H19" s="4" t="s">
        <v>3</v>
      </c>
      <c r="I19" s="4" t="s">
        <v>10</v>
      </c>
      <c r="J19" s="75" t="s">
        <v>206</v>
      </c>
      <c r="K19" s="47"/>
      <c r="L19" s="4">
        <v>4</v>
      </c>
      <c r="M19" s="24">
        <f t="shared" si="0"/>
        <v>1.3333333333333333</v>
      </c>
      <c r="N19" s="55"/>
    </row>
    <row r="20" spans="2:14" s="2" customFormat="1" ht="37.5">
      <c r="B20" s="1" t="s">
        <v>5</v>
      </c>
      <c r="C20" s="40" t="s">
        <v>60</v>
      </c>
      <c r="D20" s="40" t="s">
        <v>60</v>
      </c>
      <c r="E20" s="41" t="s">
        <v>17</v>
      </c>
      <c r="F20" s="43" t="s">
        <v>61</v>
      </c>
      <c r="G20" s="39" t="s">
        <v>62</v>
      </c>
      <c r="H20" s="4" t="s">
        <v>6</v>
      </c>
      <c r="I20" s="4" t="s">
        <v>10</v>
      </c>
      <c r="J20" s="75" t="s">
        <v>206</v>
      </c>
      <c r="K20" s="47"/>
      <c r="L20" s="4">
        <v>4</v>
      </c>
      <c r="M20" s="24">
        <f t="shared" si="0"/>
        <v>1.3333333333333333</v>
      </c>
      <c r="N20" s="55"/>
    </row>
    <row r="21" spans="2:14" s="2" customFormat="1" ht="37.5">
      <c r="B21" s="1" t="s">
        <v>5</v>
      </c>
      <c r="C21" s="40" t="s">
        <v>63</v>
      </c>
      <c r="D21" s="40" t="s">
        <v>63</v>
      </c>
      <c r="E21" s="41" t="s">
        <v>17</v>
      </c>
      <c r="F21" s="42" t="s">
        <v>64</v>
      </c>
      <c r="G21" s="38" t="s">
        <v>65</v>
      </c>
      <c r="H21" s="4" t="s">
        <v>3</v>
      </c>
      <c r="I21" s="4" t="s">
        <v>10</v>
      </c>
      <c r="J21" s="75" t="s">
        <v>206</v>
      </c>
      <c r="K21" s="47"/>
      <c r="L21" s="4">
        <v>0.6</v>
      </c>
      <c r="M21" s="24">
        <f t="shared" si="0"/>
        <v>0.19999999999999998</v>
      </c>
      <c r="N21" s="55" t="s">
        <v>186</v>
      </c>
    </row>
    <row r="22" spans="2:14" s="2" customFormat="1" ht="37.5">
      <c r="B22" s="1" t="s">
        <v>5</v>
      </c>
      <c r="C22" s="40" t="s">
        <v>66</v>
      </c>
      <c r="D22" s="40" t="s">
        <v>66</v>
      </c>
      <c r="E22" s="41" t="s">
        <v>17</v>
      </c>
      <c r="F22" s="42" t="s">
        <v>67</v>
      </c>
      <c r="G22" s="38" t="s">
        <v>68</v>
      </c>
      <c r="H22" s="4" t="s">
        <v>6</v>
      </c>
      <c r="I22" s="4" t="s">
        <v>10</v>
      </c>
      <c r="J22" s="75" t="s">
        <v>206</v>
      </c>
      <c r="K22" s="47"/>
      <c r="L22" s="4">
        <v>0</v>
      </c>
      <c r="M22" s="24">
        <f t="shared" si="0"/>
        <v>0</v>
      </c>
      <c r="N22" s="55"/>
    </row>
    <row r="23" spans="2:14" s="2" customFormat="1" ht="28.5" customHeight="1">
      <c r="B23" s="1" t="s">
        <v>5</v>
      </c>
      <c r="C23" s="40" t="s">
        <v>69</v>
      </c>
      <c r="D23" s="40" t="s">
        <v>69</v>
      </c>
      <c r="E23" s="41" t="s">
        <v>17</v>
      </c>
      <c r="F23" s="45" t="s">
        <v>70</v>
      </c>
      <c r="G23" s="39" t="s">
        <v>71</v>
      </c>
      <c r="H23" s="4" t="s">
        <v>3</v>
      </c>
      <c r="I23" s="4" t="s">
        <v>10</v>
      </c>
      <c r="J23" s="75" t="s">
        <v>206</v>
      </c>
      <c r="K23" s="47"/>
      <c r="L23" s="4">
        <v>1.5</v>
      </c>
      <c r="M23" s="24">
        <f t="shared" si="0"/>
        <v>0.5</v>
      </c>
      <c r="N23" s="55" t="s">
        <v>186</v>
      </c>
    </row>
    <row r="24" spans="2:14" s="2" customFormat="1" ht="37.5">
      <c r="B24" s="1" t="s">
        <v>5</v>
      </c>
      <c r="C24" s="40" t="s">
        <v>72</v>
      </c>
      <c r="D24" s="40" t="s">
        <v>73</v>
      </c>
      <c r="E24" s="41" t="s">
        <v>17</v>
      </c>
      <c r="F24" s="42" t="s">
        <v>74</v>
      </c>
      <c r="G24" s="39" t="s">
        <v>75</v>
      </c>
      <c r="H24" s="4" t="s">
        <v>3</v>
      </c>
      <c r="I24" s="4" t="s">
        <v>10</v>
      </c>
      <c r="J24" s="75" t="s">
        <v>206</v>
      </c>
      <c r="K24" s="47"/>
      <c r="L24" s="4">
        <v>2.6</v>
      </c>
      <c r="M24" s="24">
        <f t="shared" si="0"/>
        <v>0.8666666666666667</v>
      </c>
      <c r="N24" s="55" t="s">
        <v>186</v>
      </c>
    </row>
    <row r="25" spans="2:14" s="2" customFormat="1" ht="37.5">
      <c r="B25" s="1" t="s">
        <v>5</v>
      </c>
      <c r="C25" s="40" t="s">
        <v>76</v>
      </c>
      <c r="D25" s="40" t="s">
        <v>77</v>
      </c>
      <c r="E25" s="41" t="s">
        <v>17</v>
      </c>
      <c r="F25" s="42" t="s">
        <v>78</v>
      </c>
      <c r="G25" s="39" t="s">
        <v>79</v>
      </c>
      <c r="H25" s="4" t="s">
        <v>3</v>
      </c>
      <c r="I25" s="4" t="s">
        <v>10</v>
      </c>
      <c r="J25" s="75" t="s">
        <v>206</v>
      </c>
      <c r="K25" s="47"/>
      <c r="L25" s="4">
        <v>2.1</v>
      </c>
      <c r="M25" s="24">
        <f t="shared" si="0"/>
        <v>0.70000000000000007</v>
      </c>
      <c r="N25" s="55" t="s">
        <v>186</v>
      </c>
    </row>
    <row r="26" spans="2:14" ht="37.5">
      <c r="B26" s="1" t="s">
        <v>5</v>
      </c>
      <c r="C26" s="40" t="s">
        <v>80</v>
      </c>
      <c r="D26" s="40" t="s">
        <v>80</v>
      </c>
      <c r="E26" s="41" t="s">
        <v>17</v>
      </c>
      <c r="F26" s="42" t="s">
        <v>81</v>
      </c>
      <c r="G26" s="38" t="s">
        <v>194</v>
      </c>
      <c r="H26" s="1" t="s">
        <v>9</v>
      </c>
      <c r="I26" s="4" t="s">
        <v>10</v>
      </c>
      <c r="J26" s="75" t="s">
        <v>206</v>
      </c>
      <c r="K26" s="47"/>
      <c r="L26" s="1">
        <v>1.5</v>
      </c>
      <c r="M26" s="24">
        <f>L26/3</f>
        <v>0.5</v>
      </c>
      <c r="N26" s="55" t="s">
        <v>186</v>
      </c>
    </row>
    <row r="27" spans="2:14" ht="37.5">
      <c r="B27" s="1" t="s">
        <v>5</v>
      </c>
      <c r="C27" s="40" t="s">
        <v>82</v>
      </c>
      <c r="D27" s="40" t="s">
        <v>83</v>
      </c>
      <c r="E27" s="41" t="s">
        <v>17</v>
      </c>
      <c r="F27" s="42" t="s">
        <v>84</v>
      </c>
      <c r="G27" s="38" t="s">
        <v>85</v>
      </c>
      <c r="H27" s="1" t="s">
        <v>9</v>
      </c>
      <c r="I27" s="4" t="s">
        <v>10</v>
      </c>
      <c r="J27" s="75" t="s">
        <v>206</v>
      </c>
      <c r="K27" s="47"/>
      <c r="L27" s="1">
        <v>0.6</v>
      </c>
      <c r="M27" s="24">
        <f t="shared" si="0"/>
        <v>0.19999999999999998</v>
      </c>
      <c r="N27" s="55" t="s">
        <v>186</v>
      </c>
    </row>
    <row r="28" spans="2:14">
      <c r="B28" s="1" t="s">
        <v>5</v>
      </c>
      <c r="C28" s="40" t="s">
        <v>86</v>
      </c>
      <c r="D28" s="40" t="s">
        <v>87</v>
      </c>
      <c r="E28" s="41" t="s">
        <v>17</v>
      </c>
      <c r="F28" s="45" t="s">
        <v>88</v>
      </c>
      <c r="G28" s="38" t="s">
        <v>89</v>
      </c>
      <c r="H28" s="1" t="s">
        <v>9</v>
      </c>
      <c r="I28" s="1" t="s">
        <v>10</v>
      </c>
      <c r="J28" s="75" t="s">
        <v>206</v>
      </c>
      <c r="K28" s="47"/>
      <c r="L28" s="1">
        <v>0</v>
      </c>
      <c r="M28" s="24">
        <f t="shared" si="0"/>
        <v>0</v>
      </c>
      <c r="N28" s="55" t="s">
        <v>191</v>
      </c>
    </row>
    <row r="29" spans="2:14">
      <c r="B29" s="1" t="s">
        <v>5</v>
      </c>
      <c r="C29" s="40" t="s">
        <v>90</v>
      </c>
      <c r="D29" s="40" t="s">
        <v>90</v>
      </c>
      <c r="E29" s="41" t="s">
        <v>17</v>
      </c>
      <c r="F29" s="45" t="s">
        <v>88</v>
      </c>
      <c r="G29" s="38" t="s">
        <v>91</v>
      </c>
      <c r="H29" s="1" t="s">
        <v>3</v>
      </c>
      <c r="I29" s="1" t="s">
        <v>11</v>
      </c>
      <c r="J29" s="75" t="s">
        <v>206</v>
      </c>
      <c r="K29" s="47"/>
      <c r="L29" s="1">
        <v>1.8</v>
      </c>
      <c r="M29" s="24">
        <f t="shared" si="0"/>
        <v>0.6</v>
      </c>
      <c r="N29" s="55" t="s">
        <v>189</v>
      </c>
    </row>
    <row r="30" spans="2:14">
      <c r="B30" s="1" t="s">
        <v>5</v>
      </c>
      <c r="C30" s="40" t="s">
        <v>92</v>
      </c>
      <c r="D30" s="40" t="s">
        <v>93</v>
      </c>
      <c r="E30" s="41" t="s">
        <v>17</v>
      </c>
      <c r="F30" s="45" t="s">
        <v>94</v>
      </c>
      <c r="G30" s="39" t="s">
        <v>95</v>
      </c>
      <c r="H30" s="1" t="s">
        <v>6</v>
      </c>
      <c r="I30" s="1" t="s">
        <v>10</v>
      </c>
      <c r="J30" s="75" t="s">
        <v>206</v>
      </c>
      <c r="K30" s="47"/>
      <c r="L30" s="1">
        <v>2.6</v>
      </c>
      <c r="M30" s="24">
        <f t="shared" si="0"/>
        <v>0.8666666666666667</v>
      </c>
      <c r="N30" s="55" t="s">
        <v>186</v>
      </c>
    </row>
    <row r="31" spans="2:14" ht="37.5">
      <c r="B31" s="1" t="s">
        <v>5</v>
      </c>
      <c r="C31" s="40" t="s">
        <v>96</v>
      </c>
      <c r="D31" s="40" t="s">
        <v>96</v>
      </c>
      <c r="E31" s="41" t="s">
        <v>17</v>
      </c>
      <c r="F31" s="45" t="s">
        <v>97</v>
      </c>
      <c r="G31" s="38" t="s">
        <v>195</v>
      </c>
      <c r="H31" s="1" t="s">
        <v>6</v>
      </c>
      <c r="I31" s="1" t="s">
        <v>11</v>
      </c>
      <c r="J31" s="75" t="s">
        <v>206</v>
      </c>
      <c r="K31" s="47"/>
      <c r="L31" s="1">
        <v>1.2</v>
      </c>
      <c r="M31" s="24">
        <f t="shared" si="0"/>
        <v>0.39999999999999997</v>
      </c>
      <c r="N31" s="55" t="s">
        <v>189</v>
      </c>
    </row>
    <row r="32" spans="2:14">
      <c r="B32" s="1" t="s">
        <v>5</v>
      </c>
      <c r="C32" s="40" t="s">
        <v>98</v>
      </c>
      <c r="D32" s="40" t="s">
        <v>98</v>
      </c>
      <c r="E32" s="41" t="s">
        <v>17</v>
      </c>
      <c r="F32" s="45" t="s">
        <v>99</v>
      </c>
      <c r="G32" s="39" t="s">
        <v>100</v>
      </c>
      <c r="H32" s="1" t="s">
        <v>3</v>
      </c>
      <c r="I32" s="1" t="s">
        <v>10</v>
      </c>
      <c r="J32" s="75" t="s">
        <v>206</v>
      </c>
      <c r="K32" s="47"/>
      <c r="L32" s="1">
        <v>1.3</v>
      </c>
      <c r="M32" s="24">
        <f t="shared" si="0"/>
        <v>0.43333333333333335</v>
      </c>
      <c r="N32" s="55" t="s">
        <v>186</v>
      </c>
    </row>
    <row r="33" spans="2:14">
      <c r="B33" s="1" t="s">
        <v>5</v>
      </c>
      <c r="C33" s="40" t="s">
        <v>101</v>
      </c>
      <c r="D33" s="40" t="s">
        <v>101</v>
      </c>
      <c r="E33" s="41" t="s">
        <v>17</v>
      </c>
      <c r="F33" s="45" t="s">
        <v>102</v>
      </c>
      <c r="G33" s="38" t="s">
        <v>27</v>
      </c>
      <c r="H33" s="1" t="s">
        <v>6</v>
      </c>
      <c r="I33" s="1" t="s">
        <v>11</v>
      </c>
      <c r="J33" s="75" t="s">
        <v>206</v>
      </c>
      <c r="K33" s="47"/>
      <c r="L33" s="1">
        <v>0</v>
      </c>
      <c r="M33" s="24">
        <f t="shared" si="0"/>
        <v>0</v>
      </c>
      <c r="N33" s="55" t="s">
        <v>196</v>
      </c>
    </row>
    <row r="34" spans="2:14">
      <c r="B34" s="1" t="s">
        <v>5</v>
      </c>
      <c r="C34" s="46" t="s">
        <v>103</v>
      </c>
      <c r="D34" s="46" t="s">
        <v>103</v>
      </c>
      <c r="E34" s="41" t="s">
        <v>17</v>
      </c>
      <c r="F34" s="45" t="s">
        <v>102</v>
      </c>
      <c r="G34" s="38" t="s">
        <v>104</v>
      </c>
      <c r="H34" s="1" t="s">
        <v>9</v>
      </c>
      <c r="I34" s="1" t="s">
        <v>10</v>
      </c>
      <c r="J34" s="75" t="s">
        <v>206</v>
      </c>
      <c r="K34" s="47"/>
      <c r="L34" s="1">
        <v>0</v>
      </c>
      <c r="M34" s="24">
        <f t="shared" si="0"/>
        <v>0</v>
      </c>
      <c r="N34" s="55" t="s">
        <v>191</v>
      </c>
    </row>
    <row r="35" spans="2:14" ht="37.5">
      <c r="B35" s="1" t="s">
        <v>5</v>
      </c>
      <c r="C35" s="40" t="s">
        <v>105</v>
      </c>
      <c r="D35" s="40" t="s">
        <v>105</v>
      </c>
      <c r="E35" s="41" t="s">
        <v>17</v>
      </c>
      <c r="F35" s="45" t="s">
        <v>106</v>
      </c>
      <c r="G35" s="38" t="s">
        <v>197</v>
      </c>
      <c r="H35" s="1" t="s">
        <v>9</v>
      </c>
      <c r="I35" s="1" t="s">
        <v>11</v>
      </c>
      <c r="J35" s="75" t="s">
        <v>206</v>
      </c>
      <c r="K35" s="47"/>
      <c r="L35" s="1">
        <v>1.6</v>
      </c>
      <c r="M35" s="24">
        <f t="shared" si="0"/>
        <v>0.53333333333333333</v>
      </c>
      <c r="N35" s="55" t="s">
        <v>189</v>
      </c>
    </row>
    <row r="36" spans="2:14" ht="37.5">
      <c r="B36" s="1" t="s">
        <v>5</v>
      </c>
      <c r="C36" s="40" t="s">
        <v>107</v>
      </c>
      <c r="D36" s="40" t="s">
        <v>107</v>
      </c>
      <c r="E36" s="41" t="s">
        <v>17</v>
      </c>
      <c r="F36" s="45" t="s">
        <v>106</v>
      </c>
      <c r="G36" s="38" t="s">
        <v>198</v>
      </c>
      <c r="H36" s="1" t="s">
        <v>9</v>
      </c>
      <c r="I36" s="1" t="s">
        <v>10</v>
      </c>
      <c r="J36" s="75" t="s">
        <v>206</v>
      </c>
      <c r="K36" s="47"/>
      <c r="L36" s="1">
        <v>0</v>
      </c>
      <c r="M36" s="24">
        <f t="shared" si="0"/>
        <v>0</v>
      </c>
      <c r="N36" s="55" t="s">
        <v>196</v>
      </c>
    </row>
    <row r="37" spans="2:14">
      <c r="B37" s="1" t="s">
        <v>5</v>
      </c>
      <c r="C37" s="40" t="s">
        <v>108</v>
      </c>
      <c r="D37" s="40" t="s">
        <v>108</v>
      </c>
      <c r="E37" s="41" t="s">
        <v>17</v>
      </c>
      <c r="F37" s="45" t="s">
        <v>106</v>
      </c>
      <c r="G37" s="38" t="s">
        <v>27</v>
      </c>
      <c r="H37" s="1" t="s">
        <v>6</v>
      </c>
      <c r="I37" s="1" t="s">
        <v>11</v>
      </c>
      <c r="J37" s="75" t="s">
        <v>206</v>
      </c>
      <c r="K37" s="47"/>
      <c r="L37" s="1">
        <v>0</v>
      </c>
      <c r="M37" s="24">
        <f t="shared" si="0"/>
        <v>0</v>
      </c>
      <c r="N37" s="55" t="s">
        <v>196</v>
      </c>
    </row>
    <row r="38" spans="2:14">
      <c r="B38" s="1" t="s">
        <v>5</v>
      </c>
      <c r="C38" s="40" t="s">
        <v>109</v>
      </c>
      <c r="D38" s="40"/>
      <c r="E38" s="41" t="s">
        <v>17</v>
      </c>
      <c r="F38" s="45" t="s">
        <v>106</v>
      </c>
      <c r="G38" s="38" t="s">
        <v>29</v>
      </c>
      <c r="H38" s="1" t="s">
        <v>9</v>
      </c>
      <c r="I38" s="1" t="s">
        <v>10</v>
      </c>
      <c r="J38" s="75" t="s">
        <v>206</v>
      </c>
      <c r="K38" s="47"/>
      <c r="L38" s="1">
        <v>0</v>
      </c>
      <c r="M38" s="24">
        <f t="shared" si="0"/>
        <v>0</v>
      </c>
      <c r="N38" s="55" t="s">
        <v>191</v>
      </c>
    </row>
    <row r="39" spans="2:14" ht="37.5">
      <c r="B39" s="1" t="s">
        <v>5</v>
      </c>
      <c r="C39" s="40" t="s">
        <v>110</v>
      </c>
      <c r="D39" s="40" t="s">
        <v>110</v>
      </c>
      <c r="E39" s="41" t="s">
        <v>17</v>
      </c>
      <c r="F39" s="42" t="s">
        <v>111</v>
      </c>
      <c r="G39" s="38" t="s">
        <v>199</v>
      </c>
      <c r="H39" s="1" t="s">
        <v>9</v>
      </c>
      <c r="I39" s="1" t="s">
        <v>10</v>
      </c>
      <c r="J39" s="75" t="s">
        <v>206</v>
      </c>
      <c r="K39" s="47"/>
      <c r="L39" s="1">
        <v>344.3</v>
      </c>
      <c r="M39" s="24">
        <f t="shared" si="0"/>
        <v>114.76666666666667</v>
      </c>
      <c r="N39" s="59"/>
    </row>
    <row r="40" spans="2:14">
      <c r="B40" s="1" t="s">
        <v>5</v>
      </c>
      <c r="C40" s="40" t="s">
        <v>112</v>
      </c>
      <c r="D40" s="40" t="s">
        <v>113</v>
      </c>
      <c r="E40" s="41" t="s">
        <v>17</v>
      </c>
      <c r="F40" s="45" t="s">
        <v>114</v>
      </c>
      <c r="G40" s="39" t="s">
        <v>100</v>
      </c>
      <c r="H40" s="1" t="s">
        <v>3</v>
      </c>
      <c r="I40" s="1" t="s">
        <v>10</v>
      </c>
      <c r="J40" s="75" t="s">
        <v>206</v>
      </c>
      <c r="K40" s="47"/>
      <c r="L40" s="1">
        <v>1.8</v>
      </c>
      <c r="M40" s="24">
        <f t="shared" si="0"/>
        <v>0.6</v>
      </c>
      <c r="N40" s="55" t="s">
        <v>186</v>
      </c>
    </row>
    <row r="41" spans="2:14" ht="37.5">
      <c r="B41" s="1" t="s">
        <v>5</v>
      </c>
      <c r="C41" s="40" t="s">
        <v>115</v>
      </c>
      <c r="D41" s="40" t="s">
        <v>115</v>
      </c>
      <c r="E41" s="41" t="s">
        <v>17</v>
      </c>
      <c r="F41" s="42" t="s">
        <v>116</v>
      </c>
      <c r="G41" s="39" t="s">
        <v>100</v>
      </c>
      <c r="H41" s="1" t="s">
        <v>9</v>
      </c>
      <c r="I41" s="1" t="s">
        <v>10</v>
      </c>
      <c r="J41" s="75" t="s">
        <v>206</v>
      </c>
      <c r="K41" s="47"/>
      <c r="L41" s="1">
        <v>3.2</v>
      </c>
      <c r="M41" s="24">
        <f t="shared" si="0"/>
        <v>1.0666666666666667</v>
      </c>
      <c r="N41" s="59"/>
    </row>
    <row r="42" spans="2:14" ht="37.5">
      <c r="B42" s="1" t="s">
        <v>5</v>
      </c>
      <c r="C42" s="40" t="s">
        <v>117</v>
      </c>
      <c r="D42" s="40" t="s">
        <v>117</v>
      </c>
      <c r="E42" s="41" t="s">
        <v>17</v>
      </c>
      <c r="F42" s="42" t="s">
        <v>118</v>
      </c>
      <c r="G42" s="38" t="s">
        <v>119</v>
      </c>
      <c r="H42" s="1" t="s">
        <v>6</v>
      </c>
      <c r="I42" s="1" t="s">
        <v>10</v>
      </c>
      <c r="J42" s="75" t="s">
        <v>206</v>
      </c>
      <c r="K42" s="47"/>
      <c r="L42" s="1">
        <v>3.3</v>
      </c>
      <c r="M42" s="24">
        <f t="shared" si="0"/>
        <v>1.0999999999999999</v>
      </c>
      <c r="N42" s="55" t="s">
        <v>186</v>
      </c>
    </row>
    <row r="43" spans="2:14" ht="37.5">
      <c r="B43" s="1" t="s">
        <v>5</v>
      </c>
      <c r="C43" s="40" t="s">
        <v>120</v>
      </c>
      <c r="D43" s="40" t="s">
        <v>120</v>
      </c>
      <c r="E43" s="41" t="s">
        <v>17</v>
      </c>
      <c r="F43" s="42" t="s">
        <v>121</v>
      </c>
      <c r="G43" s="38" t="s">
        <v>122</v>
      </c>
      <c r="H43" s="1" t="s">
        <v>9</v>
      </c>
      <c r="I43" s="1" t="s">
        <v>10</v>
      </c>
      <c r="J43" s="75" t="s">
        <v>206</v>
      </c>
      <c r="K43" s="47"/>
      <c r="L43" s="1">
        <v>1.9</v>
      </c>
      <c r="M43" s="24">
        <f t="shared" si="0"/>
        <v>0.6333333333333333</v>
      </c>
      <c r="N43" s="55" t="s">
        <v>186</v>
      </c>
    </row>
    <row r="44" spans="2:14" ht="37.5">
      <c r="B44" s="1" t="s">
        <v>5</v>
      </c>
      <c r="C44" s="40" t="s">
        <v>123</v>
      </c>
      <c r="D44" s="40" t="s">
        <v>123</v>
      </c>
      <c r="E44" s="41" t="s">
        <v>17</v>
      </c>
      <c r="F44" s="42" t="s">
        <v>124</v>
      </c>
      <c r="G44" s="39" t="s">
        <v>100</v>
      </c>
      <c r="H44" s="1" t="s">
        <v>6</v>
      </c>
      <c r="I44" s="1" t="s">
        <v>10</v>
      </c>
      <c r="J44" s="75" t="s">
        <v>206</v>
      </c>
      <c r="K44" s="47"/>
      <c r="L44" s="1">
        <v>1.3</v>
      </c>
      <c r="M44" s="24">
        <f t="shared" si="0"/>
        <v>0.43333333333333335</v>
      </c>
      <c r="N44" s="55" t="s">
        <v>186</v>
      </c>
    </row>
    <row r="45" spans="2:14">
      <c r="B45" s="1" t="s">
        <v>5</v>
      </c>
      <c r="C45" s="40" t="s">
        <v>125</v>
      </c>
      <c r="D45" s="40" t="s">
        <v>125</v>
      </c>
      <c r="E45" s="41" t="s">
        <v>17</v>
      </c>
      <c r="F45" s="45" t="s">
        <v>126</v>
      </c>
      <c r="G45" s="38" t="s">
        <v>27</v>
      </c>
      <c r="H45" s="1" t="s">
        <v>6</v>
      </c>
      <c r="I45" s="1" t="s">
        <v>11</v>
      </c>
      <c r="J45" s="75" t="s">
        <v>206</v>
      </c>
      <c r="K45" s="47"/>
      <c r="L45" s="1">
        <v>1.4</v>
      </c>
      <c r="M45" s="24">
        <f t="shared" si="0"/>
        <v>0.46666666666666662</v>
      </c>
      <c r="N45" s="55" t="s">
        <v>189</v>
      </c>
    </row>
    <row r="46" spans="2:14">
      <c r="B46" s="1" t="s">
        <v>5</v>
      </c>
      <c r="C46" s="40" t="s">
        <v>127</v>
      </c>
      <c r="D46" s="40"/>
      <c r="E46" s="41" t="s">
        <v>17</v>
      </c>
      <c r="F46" s="45" t="s">
        <v>126</v>
      </c>
      <c r="G46" s="38" t="s">
        <v>29</v>
      </c>
      <c r="H46" s="1" t="s">
        <v>9</v>
      </c>
      <c r="I46" s="1" t="s">
        <v>10</v>
      </c>
      <c r="J46" s="75" t="s">
        <v>206</v>
      </c>
      <c r="K46" s="47"/>
      <c r="L46" s="1">
        <v>0</v>
      </c>
      <c r="M46" s="24">
        <f t="shared" si="0"/>
        <v>0</v>
      </c>
      <c r="N46" s="55" t="s">
        <v>191</v>
      </c>
    </row>
    <row r="47" spans="2:14">
      <c r="B47" s="1" t="s">
        <v>5</v>
      </c>
      <c r="C47" s="40" t="s">
        <v>128</v>
      </c>
      <c r="D47" s="40" t="s">
        <v>128</v>
      </c>
      <c r="E47" s="41" t="s">
        <v>17</v>
      </c>
      <c r="F47" s="45" t="s">
        <v>129</v>
      </c>
      <c r="G47" s="39" t="s">
        <v>130</v>
      </c>
      <c r="H47" s="1" t="s">
        <v>9</v>
      </c>
      <c r="I47" s="1" t="s">
        <v>10</v>
      </c>
      <c r="J47" s="75" t="s">
        <v>206</v>
      </c>
      <c r="K47" s="47"/>
      <c r="L47" s="1">
        <v>3.5</v>
      </c>
      <c r="M47" s="24">
        <f t="shared" si="0"/>
        <v>1.1666666666666667</v>
      </c>
      <c r="N47" s="59"/>
    </row>
    <row r="48" spans="2:14">
      <c r="B48" s="1" t="s">
        <v>5</v>
      </c>
      <c r="C48" s="40" t="s">
        <v>131</v>
      </c>
      <c r="D48" s="40" t="s">
        <v>131</v>
      </c>
      <c r="E48" s="41" t="s">
        <v>17</v>
      </c>
      <c r="F48" s="45" t="s">
        <v>132</v>
      </c>
      <c r="G48" s="39" t="s">
        <v>133</v>
      </c>
      <c r="H48" s="1" t="s">
        <v>3</v>
      </c>
      <c r="I48" s="1" t="s">
        <v>10</v>
      </c>
      <c r="J48" s="75" t="s">
        <v>206</v>
      </c>
      <c r="K48" s="47"/>
      <c r="L48" s="1">
        <v>2</v>
      </c>
      <c r="M48" s="24">
        <f t="shared" si="0"/>
        <v>0.66666666666666663</v>
      </c>
      <c r="N48" s="55" t="s">
        <v>186</v>
      </c>
    </row>
    <row r="49" spans="2:14">
      <c r="B49" s="1" t="s">
        <v>5</v>
      </c>
      <c r="C49" s="40" t="s">
        <v>134</v>
      </c>
      <c r="D49" s="40" t="s">
        <v>134</v>
      </c>
      <c r="E49" s="41" t="s">
        <v>17</v>
      </c>
      <c r="F49" s="45" t="s">
        <v>135</v>
      </c>
      <c r="G49" s="39" t="s">
        <v>133</v>
      </c>
      <c r="H49" s="1" t="s">
        <v>3</v>
      </c>
      <c r="I49" s="1" t="s">
        <v>10</v>
      </c>
      <c r="J49" s="75" t="s">
        <v>206</v>
      </c>
      <c r="K49" s="47"/>
      <c r="L49" s="1">
        <v>1.4</v>
      </c>
      <c r="M49" s="24">
        <f t="shared" si="0"/>
        <v>0.46666666666666662</v>
      </c>
      <c r="N49" s="55" t="s">
        <v>186</v>
      </c>
    </row>
    <row r="50" spans="2:14">
      <c r="B50" s="1" t="s">
        <v>5</v>
      </c>
      <c r="C50" s="40" t="s">
        <v>136</v>
      </c>
      <c r="D50" s="40" t="s">
        <v>136</v>
      </c>
      <c r="E50" s="41" t="s">
        <v>17</v>
      </c>
      <c r="F50" s="45" t="s">
        <v>137</v>
      </c>
      <c r="G50" s="39" t="s">
        <v>130</v>
      </c>
      <c r="H50" s="1" t="s">
        <v>9</v>
      </c>
      <c r="I50" s="1" t="s">
        <v>10</v>
      </c>
      <c r="J50" s="75" t="s">
        <v>206</v>
      </c>
      <c r="K50" s="47"/>
      <c r="L50" s="1">
        <v>3</v>
      </c>
      <c r="M50" s="24">
        <f>L50/3</f>
        <v>1</v>
      </c>
      <c r="N50" s="55"/>
    </row>
    <row r="51" spans="2:14">
      <c r="B51" s="1" t="s">
        <v>5</v>
      </c>
      <c r="C51" s="40" t="s">
        <v>138</v>
      </c>
      <c r="D51" s="40" t="s">
        <v>139</v>
      </c>
      <c r="E51" s="41" t="s">
        <v>17</v>
      </c>
      <c r="F51" s="45" t="s">
        <v>140</v>
      </c>
      <c r="G51" s="39" t="s">
        <v>133</v>
      </c>
      <c r="H51" s="1" t="s">
        <v>6</v>
      </c>
      <c r="I51" s="1" t="s">
        <v>10</v>
      </c>
      <c r="J51" s="75" t="s">
        <v>206</v>
      </c>
      <c r="K51" s="47"/>
      <c r="L51" s="1">
        <v>2.7</v>
      </c>
      <c r="M51" s="24">
        <f t="shared" si="0"/>
        <v>0.9</v>
      </c>
      <c r="N51" s="55" t="s">
        <v>186</v>
      </c>
    </row>
    <row r="52" spans="2:14">
      <c r="B52" s="1" t="s">
        <v>5</v>
      </c>
      <c r="C52" s="40" t="s">
        <v>141</v>
      </c>
      <c r="D52" s="40" t="s">
        <v>142</v>
      </c>
      <c r="E52" s="41" t="s">
        <v>17</v>
      </c>
      <c r="F52" s="45" t="s">
        <v>143</v>
      </c>
      <c r="G52" s="39" t="s">
        <v>130</v>
      </c>
      <c r="H52" s="1" t="s">
        <v>3</v>
      </c>
      <c r="I52" s="1" t="s">
        <v>10</v>
      </c>
      <c r="J52" s="75" t="s">
        <v>206</v>
      </c>
      <c r="K52" s="47"/>
      <c r="L52" s="1">
        <v>1.4</v>
      </c>
      <c r="M52" s="24">
        <f t="shared" si="0"/>
        <v>0.46666666666666662</v>
      </c>
      <c r="N52" s="55" t="s">
        <v>186</v>
      </c>
    </row>
    <row r="53" spans="2:14" ht="37.5">
      <c r="B53" s="1" t="s">
        <v>5</v>
      </c>
      <c r="C53" s="40" t="s">
        <v>144</v>
      </c>
      <c r="D53" s="40" t="s">
        <v>144</v>
      </c>
      <c r="E53" s="41" t="s">
        <v>17</v>
      </c>
      <c r="F53" s="42" t="s">
        <v>145</v>
      </c>
      <c r="G53" s="38" t="s">
        <v>146</v>
      </c>
      <c r="H53" s="1" t="s">
        <v>6</v>
      </c>
      <c r="I53" s="1" t="s">
        <v>202</v>
      </c>
      <c r="J53" s="75" t="s">
        <v>206</v>
      </c>
      <c r="K53" s="47"/>
      <c r="L53" s="1">
        <v>2.1</v>
      </c>
      <c r="M53" s="24">
        <f t="shared" si="0"/>
        <v>0.70000000000000007</v>
      </c>
      <c r="N53" s="55" t="s">
        <v>186</v>
      </c>
    </row>
    <row r="54" spans="2:14">
      <c r="B54" s="1" t="s">
        <v>2</v>
      </c>
      <c r="C54" s="40" t="s">
        <v>147</v>
      </c>
      <c r="D54" s="40" t="s">
        <v>147</v>
      </c>
      <c r="E54" s="41" t="s">
        <v>17</v>
      </c>
      <c r="F54" s="45" t="s">
        <v>148</v>
      </c>
      <c r="G54" s="38" t="s">
        <v>149</v>
      </c>
      <c r="H54" s="1" t="s">
        <v>3</v>
      </c>
      <c r="I54" s="1" t="s">
        <v>11</v>
      </c>
      <c r="J54" s="75" t="s">
        <v>206</v>
      </c>
      <c r="K54" s="47"/>
      <c r="L54" s="1">
        <v>4</v>
      </c>
      <c r="M54" s="24">
        <f t="shared" si="0"/>
        <v>1.3333333333333333</v>
      </c>
      <c r="N54" s="59"/>
    </row>
    <row r="55" spans="2:14">
      <c r="B55" s="1" t="s">
        <v>2</v>
      </c>
      <c r="C55" s="40" t="s">
        <v>150</v>
      </c>
      <c r="D55" s="40" t="s">
        <v>150</v>
      </c>
      <c r="E55" s="41" t="s">
        <v>17</v>
      </c>
      <c r="F55" s="45" t="s">
        <v>151</v>
      </c>
      <c r="G55" s="38" t="s">
        <v>149</v>
      </c>
      <c r="H55" s="1" t="s">
        <v>3</v>
      </c>
      <c r="I55" s="1" t="s">
        <v>11</v>
      </c>
      <c r="J55" s="75" t="s">
        <v>206</v>
      </c>
      <c r="K55" s="47"/>
      <c r="L55" s="1">
        <v>4.9000000000000004</v>
      </c>
      <c r="M55" s="24">
        <f t="shared" si="0"/>
        <v>1.6333333333333335</v>
      </c>
      <c r="N55" s="59"/>
    </row>
    <row r="56" spans="2:14">
      <c r="B56" s="1" t="s">
        <v>5</v>
      </c>
      <c r="C56" s="40" t="s">
        <v>152</v>
      </c>
      <c r="D56" s="40" t="s">
        <v>152</v>
      </c>
      <c r="E56" s="41" t="s">
        <v>17</v>
      </c>
      <c r="F56" s="45" t="s">
        <v>153</v>
      </c>
      <c r="G56" s="38" t="s">
        <v>154</v>
      </c>
      <c r="H56" s="1" t="s">
        <v>3</v>
      </c>
      <c r="I56" s="1" t="s">
        <v>10</v>
      </c>
      <c r="J56" s="75" t="s">
        <v>206</v>
      </c>
      <c r="K56" s="47"/>
      <c r="L56" s="1">
        <v>2</v>
      </c>
      <c r="M56" s="24">
        <f t="shared" si="0"/>
        <v>0.66666666666666663</v>
      </c>
      <c r="N56" s="55" t="s">
        <v>186</v>
      </c>
    </row>
    <row r="57" spans="2:14" ht="37.5">
      <c r="B57" s="1" t="s">
        <v>5</v>
      </c>
      <c r="C57" s="40" t="s">
        <v>155</v>
      </c>
      <c r="D57" s="40" t="s">
        <v>155</v>
      </c>
      <c r="E57" s="41" t="s">
        <v>17</v>
      </c>
      <c r="F57" s="42" t="s">
        <v>156</v>
      </c>
      <c r="G57" s="38" t="s">
        <v>157</v>
      </c>
      <c r="H57" s="1" t="s">
        <v>9</v>
      </c>
      <c r="I57" s="1" t="s">
        <v>10</v>
      </c>
      <c r="J57" s="75" t="s">
        <v>206</v>
      </c>
      <c r="K57" s="47"/>
      <c r="L57" s="1">
        <v>1.4</v>
      </c>
      <c r="M57" s="24">
        <f t="shared" si="0"/>
        <v>0.46666666666666662</v>
      </c>
      <c r="N57" s="55" t="s">
        <v>186</v>
      </c>
    </row>
    <row r="58" spans="2:14">
      <c r="B58" s="1" t="s">
        <v>5</v>
      </c>
      <c r="C58" s="41" t="s">
        <v>158</v>
      </c>
      <c r="D58" s="41" t="s">
        <v>158</v>
      </c>
      <c r="E58" s="41" t="s">
        <v>17</v>
      </c>
      <c r="F58" s="45" t="s">
        <v>159</v>
      </c>
      <c r="G58" s="41" t="s">
        <v>160</v>
      </c>
      <c r="H58" s="1" t="s">
        <v>6</v>
      </c>
      <c r="I58" s="1" t="s">
        <v>10</v>
      </c>
      <c r="J58" s="75" t="s">
        <v>206</v>
      </c>
      <c r="K58" s="47"/>
      <c r="L58" s="1">
        <v>0</v>
      </c>
      <c r="M58" s="24">
        <f t="shared" si="0"/>
        <v>0</v>
      </c>
      <c r="N58" s="59"/>
    </row>
  </sheetData>
  <phoneticPr fontId="2"/>
  <dataValidations count="2">
    <dataValidation type="list" allowBlank="1" showInputMessage="1" showErrorMessage="1" sqref="J59:J1048576 B5:B1048576 H5:H1048576" xr:uid="{4652596F-9806-4D5E-801B-02A37299DB0B}">
      <formula1>#REF!</formula1>
    </dataValidation>
    <dataValidation type="list" allowBlank="1" showInputMessage="1" showErrorMessage="1" sqref="I5:I1048576" xr:uid="{25357EA3-536D-4E9C-B0F0-89EECBD4F53C}">
      <formula1>#REF!</formula1>
    </dataValidation>
  </dataValidations>
  <pageMargins left="0.7" right="0.7" top="0.75" bottom="0.75" header="0.3" footer="0.3"/>
  <pageSetup paperSize="8" scale="34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6BEE62-BA4A-487C-9048-C987F5D0F9E3}">
  <sheetPr filterMode="1">
    <tabColor theme="4" tint="0.39997558519241921"/>
    <pageSetUpPr fitToPage="1"/>
  </sheetPr>
  <dimension ref="B1:V58"/>
  <sheetViews>
    <sheetView topLeftCell="B1" zoomScale="70" zoomScaleNormal="70" workbookViewId="0">
      <pane ySplit="4" topLeftCell="A5" activePane="bottomLeft" state="frozenSplit"/>
      <selection activeCell="F1" sqref="F1"/>
      <selection pane="bottomLeft" activeCell="K4" sqref="K4"/>
    </sheetView>
  </sheetViews>
  <sheetFormatPr defaultRowHeight="18.75" outlineLevelCol="1"/>
  <cols>
    <col min="2" max="2" width="16.125" customWidth="1" outlineLevel="1"/>
    <col min="3" max="3" width="16.625" customWidth="1" outlineLevel="1"/>
    <col min="4" max="4" width="20.625" customWidth="1" outlineLevel="1"/>
    <col min="5" max="6" width="17" customWidth="1" outlineLevel="1"/>
    <col min="7" max="7" width="30" customWidth="1"/>
    <col min="8" max="8" width="15.375" customWidth="1"/>
    <col min="9" max="9" width="18" customWidth="1"/>
    <col min="10" max="10" width="33.375" customWidth="1"/>
    <col min="11" max="11" width="34.5" style="17" customWidth="1"/>
    <col min="12" max="12" width="34" customWidth="1"/>
    <col min="13" max="13" width="26.375" style="13" customWidth="1"/>
    <col min="14" max="14" width="23.125" style="13" customWidth="1"/>
    <col min="15" max="15" width="35" style="10" customWidth="1" outlineLevel="1" collapsed="1"/>
    <col min="16" max="16" width="27" style="7" customWidth="1" outlineLevel="1"/>
    <col min="17" max="17" width="26.75" style="7" customWidth="1" outlineLevel="1"/>
    <col min="18" max="18" width="23.75" style="21" customWidth="1" outlineLevel="1"/>
    <col min="19" max="19" width="30.375" style="36" customWidth="1" outlineLevel="1"/>
    <col min="20" max="20" width="16.375" customWidth="1" outlineLevel="1"/>
    <col min="21" max="21" width="30" style="23" customWidth="1" outlineLevel="1"/>
    <col min="22" max="22" width="48" style="62" customWidth="1"/>
  </cols>
  <sheetData>
    <row r="1" spans="2:22" ht="24">
      <c r="C1" s="8" t="s">
        <v>163</v>
      </c>
      <c r="E1" s="64" t="s">
        <v>203</v>
      </c>
    </row>
    <row r="2" spans="2:22" ht="24">
      <c r="C2" s="19" t="s">
        <v>200</v>
      </c>
      <c r="D2" s="20">
        <v>45483</v>
      </c>
      <c r="N2" s="9"/>
      <c r="O2" s="11"/>
    </row>
    <row r="4" spans="2:22" s="2" customFormat="1" ht="85.5" customHeight="1" thickBot="1">
      <c r="B4" s="72" t="s">
        <v>204</v>
      </c>
      <c r="C4" s="3" t="s">
        <v>0</v>
      </c>
      <c r="D4" s="5" t="s">
        <v>12</v>
      </c>
      <c r="E4" s="6" t="s">
        <v>166</v>
      </c>
      <c r="F4" s="6" t="s">
        <v>13</v>
      </c>
      <c r="G4" s="3" t="s">
        <v>168</v>
      </c>
      <c r="H4" s="14" t="s">
        <v>14</v>
      </c>
      <c r="I4" s="15" t="s">
        <v>161</v>
      </c>
      <c r="J4" s="33" t="s">
        <v>169</v>
      </c>
      <c r="K4" s="16" t="s">
        <v>170</v>
      </c>
      <c r="L4" s="34" t="s">
        <v>162</v>
      </c>
      <c r="M4" s="26" t="s">
        <v>171</v>
      </c>
      <c r="N4" s="35" t="s">
        <v>1</v>
      </c>
      <c r="O4" s="25" t="s">
        <v>173</v>
      </c>
      <c r="P4" s="28" t="s">
        <v>174</v>
      </c>
      <c r="Q4" s="29" t="s">
        <v>175</v>
      </c>
      <c r="R4" s="30" t="s">
        <v>176</v>
      </c>
      <c r="S4" s="37" t="s">
        <v>177</v>
      </c>
      <c r="T4" s="31" t="s">
        <v>178</v>
      </c>
      <c r="U4" s="32" t="s">
        <v>179</v>
      </c>
      <c r="V4" s="63" t="s">
        <v>201</v>
      </c>
    </row>
    <row r="5" spans="2:22" s="2" customFormat="1" ht="38.25" collapsed="1" thickTop="1">
      <c r="B5" s="73" t="s">
        <v>205</v>
      </c>
      <c r="C5" s="1" t="s">
        <v>5</v>
      </c>
      <c r="D5" s="40" t="s">
        <v>15</v>
      </c>
      <c r="E5" s="40" t="s">
        <v>16</v>
      </c>
      <c r="F5" s="41" t="s">
        <v>17</v>
      </c>
      <c r="G5" s="42" t="s">
        <v>18</v>
      </c>
      <c r="H5" s="38" t="s">
        <v>19</v>
      </c>
      <c r="I5" s="4" t="s">
        <v>6</v>
      </c>
      <c r="J5" s="4" t="s">
        <v>10</v>
      </c>
      <c r="K5" s="18" t="s">
        <v>183</v>
      </c>
      <c r="L5" s="4"/>
      <c r="M5" s="27" t="s">
        <v>183</v>
      </c>
      <c r="N5" s="49" t="s">
        <v>7</v>
      </c>
      <c r="O5" s="12"/>
      <c r="P5" s="50">
        <v>20890</v>
      </c>
      <c r="Q5" s="52">
        <v>0</v>
      </c>
      <c r="R5" s="22">
        <f t="shared" ref="R5:R8" si="0">Q5/P5</f>
        <v>0</v>
      </c>
      <c r="S5" s="47">
        <f t="shared" ref="S5:S58" si="1">P5/3</f>
        <v>6963.333333333333</v>
      </c>
      <c r="T5" s="4">
        <v>2.6</v>
      </c>
      <c r="U5" s="24">
        <f t="shared" ref="U5:U58" si="2">T5/3</f>
        <v>0.8666666666666667</v>
      </c>
      <c r="V5" s="55"/>
    </row>
    <row r="6" spans="2:22" s="2" customFormat="1" ht="37.5">
      <c r="B6" s="74" t="s">
        <v>205</v>
      </c>
      <c r="C6" s="1" t="s">
        <v>5</v>
      </c>
      <c r="D6" s="39" t="s">
        <v>20</v>
      </c>
      <c r="E6" s="39" t="s">
        <v>20</v>
      </c>
      <c r="F6" s="41" t="s">
        <v>17</v>
      </c>
      <c r="G6" s="43" t="s">
        <v>21</v>
      </c>
      <c r="H6" s="38" t="s">
        <v>22</v>
      </c>
      <c r="I6" s="4" t="s">
        <v>6</v>
      </c>
      <c r="J6" s="4" t="s">
        <v>10</v>
      </c>
      <c r="K6" s="18" t="s">
        <v>181</v>
      </c>
      <c r="L6" s="4"/>
      <c r="M6" s="27" t="s">
        <v>183</v>
      </c>
      <c r="N6" s="49" t="s">
        <v>184</v>
      </c>
      <c r="O6" s="12"/>
      <c r="P6" s="51">
        <v>42282</v>
      </c>
      <c r="Q6" s="52">
        <v>0</v>
      </c>
      <c r="R6" s="22">
        <f>Q6/P6</f>
        <v>0</v>
      </c>
      <c r="S6" s="47">
        <f t="shared" si="1"/>
        <v>14094</v>
      </c>
      <c r="T6" s="4">
        <v>1.1000000000000001</v>
      </c>
      <c r="U6" s="24">
        <f t="shared" si="2"/>
        <v>0.3666666666666667</v>
      </c>
      <c r="V6" s="55" t="s">
        <v>186</v>
      </c>
    </row>
    <row r="7" spans="2:22" s="2" customFormat="1">
      <c r="B7" s="74"/>
      <c r="C7" s="1" t="s">
        <v>5</v>
      </c>
      <c r="D7" s="40" t="s">
        <v>23</v>
      </c>
      <c r="E7" s="40" t="s">
        <v>23</v>
      </c>
      <c r="F7" s="41" t="s">
        <v>17</v>
      </c>
      <c r="G7" s="44" t="s">
        <v>26</v>
      </c>
      <c r="H7" s="38" t="s">
        <v>24</v>
      </c>
      <c r="I7" s="4" t="s">
        <v>6</v>
      </c>
      <c r="J7" s="4" t="s">
        <v>11</v>
      </c>
      <c r="K7" s="48" t="s">
        <v>4</v>
      </c>
      <c r="L7" s="4"/>
      <c r="M7" s="27" t="s">
        <v>183</v>
      </c>
      <c r="N7" s="49" t="s">
        <v>184</v>
      </c>
      <c r="O7" s="12" t="s">
        <v>188</v>
      </c>
      <c r="P7" s="51">
        <v>15300</v>
      </c>
      <c r="Q7" s="52">
        <v>15600</v>
      </c>
      <c r="R7" s="22">
        <f t="shared" si="0"/>
        <v>1.0196078431372548</v>
      </c>
      <c r="S7" s="47">
        <f t="shared" si="1"/>
        <v>5100</v>
      </c>
      <c r="T7" s="4">
        <v>2.6</v>
      </c>
      <c r="U7" s="24">
        <f>T7/3</f>
        <v>0.8666666666666667</v>
      </c>
      <c r="V7" s="55" t="s">
        <v>189</v>
      </c>
    </row>
    <row r="8" spans="2:22" s="2" customFormat="1">
      <c r="B8" s="74"/>
      <c r="C8" s="1" t="s">
        <v>5</v>
      </c>
      <c r="D8" s="40" t="s">
        <v>25</v>
      </c>
      <c r="E8" s="40" t="s">
        <v>25</v>
      </c>
      <c r="F8" s="41" t="s">
        <v>17</v>
      </c>
      <c r="G8" s="44" t="s">
        <v>26</v>
      </c>
      <c r="H8" s="38" t="s">
        <v>27</v>
      </c>
      <c r="I8" s="4" t="s">
        <v>6</v>
      </c>
      <c r="J8" s="4" t="s">
        <v>11</v>
      </c>
      <c r="K8" s="18" t="s">
        <v>183</v>
      </c>
      <c r="L8" s="4"/>
      <c r="M8" s="27" t="s">
        <v>183</v>
      </c>
      <c r="N8" s="49" t="s">
        <v>184</v>
      </c>
      <c r="O8" s="12" t="s">
        <v>188</v>
      </c>
      <c r="P8" s="51">
        <v>164600</v>
      </c>
      <c r="Q8" s="52">
        <v>54600</v>
      </c>
      <c r="R8" s="22">
        <f t="shared" si="0"/>
        <v>0.33171324422843257</v>
      </c>
      <c r="S8" s="47">
        <f t="shared" si="1"/>
        <v>54866.666666666664</v>
      </c>
      <c r="T8" s="4">
        <v>0</v>
      </c>
      <c r="U8" s="24">
        <f t="shared" si="2"/>
        <v>0</v>
      </c>
      <c r="V8" s="55" t="s">
        <v>190</v>
      </c>
    </row>
    <row r="9" spans="2:22" s="2" customFormat="1">
      <c r="B9" s="74"/>
      <c r="C9" s="1" t="s">
        <v>5</v>
      </c>
      <c r="D9" s="40" t="s">
        <v>28</v>
      </c>
      <c r="E9" s="40" t="s">
        <v>28</v>
      </c>
      <c r="F9" s="41" t="s">
        <v>17</v>
      </c>
      <c r="G9" s="44" t="s">
        <v>26</v>
      </c>
      <c r="H9" s="38" t="s">
        <v>29</v>
      </c>
      <c r="I9" s="4" t="s">
        <v>9</v>
      </c>
      <c r="J9" s="4" t="s">
        <v>10</v>
      </c>
      <c r="K9" s="18" t="s">
        <v>183</v>
      </c>
      <c r="L9" s="4"/>
      <c r="M9" s="27" t="s">
        <v>183</v>
      </c>
      <c r="N9" s="49" t="s">
        <v>184</v>
      </c>
      <c r="O9" s="12"/>
      <c r="P9" s="51">
        <v>0</v>
      </c>
      <c r="Q9" s="52">
        <v>0</v>
      </c>
      <c r="R9" s="22">
        <v>0</v>
      </c>
      <c r="S9" s="47">
        <f t="shared" si="1"/>
        <v>0</v>
      </c>
      <c r="T9" s="4">
        <v>0</v>
      </c>
      <c r="U9" s="24">
        <f t="shared" si="2"/>
        <v>0</v>
      </c>
      <c r="V9" s="55" t="s">
        <v>191</v>
      </c>
    </row>
    <row r="10" spans="2:22" s="2" customFormat="1">
      <c r="B10" s="74"/>
      <c r="C10" s="1" t="s">
        <v>5</v>
      </c>
      <c r="D10" s="40" t="s">
        <v>30</v>
      </c>
      <c r="E10" s="40" t="s">
        <v>30</v>
      </c>
      <c r="F10" s="41" t="s">
        <v>17</v>
      </c>
      <c r="G10" s="44" t="s">
        <v>31</v>
      </c>
      <c r="H10" s="38" t="s">
        <v>24</v>
      </c>
      <c r="I10" s="4" t="s">
        <v>3</v>
      </c>
      <c r="J10" s="4" t="s">
        <v>11</v>
      </c>
      <c r="K10" s="18" t="s">
        <v>187</v>
      </c>
      <c r="L10" s="4"/>
      <c r="M10" s="27" t="s">
        <v>183</v>
      </c>
      <c r="N10" s="49" t="s">
        <v>184</v>
      </c>
      <c r="O10" s="12" t="s">
        <v>188</v>
      </c>
      <c r="P10" s="51">
        <v>15300</v>
      </c>
      <c r="Q10" s="52">
        <v>15600</v>
      </c>
      <c r="R10" s="22">
        <f>Q10/P10</f>
        <v>1.0196078431372548</v>
      </c>
      <c r="S10" s="47">
        <f t="shared" si="1"/>
        <v>5100</v>
      </c>
      <c r="T10" s="4">
        <v>2.2999999999999998</v>
      </c>
      <c r="U10" s="24">
        <f t="shared" si="2"/>
        <v>0.76666666666666661</v>
      </c>
      <c r="V10" s="55" t="s">
        <v>189</v>
      </c>
    </row>
    <row r="11" spans="2:22" s="2" customFormat="1">
      <c r="B11" s="74"/>
      <c r="C11" s="1" t="s">
        <v>5</v>
      </c>
      <c r="D11" s="40" t="s">
        <v>32</v>
      </c>
      <c r="E11" s="40" t="s">
        <v>32</v>
      </c>
      <c r="F11" s="41" t="s">
        <v>17</v>
      </c>
      <c r="G11" s="44" t="s">
        <v>31</v>
      </c>
      <c r="H11" s="38" t="s">
        <v>33</v>
      </c>
      <c r="I11" s="4" t="s">
        <v>6</v>
      </c>
      <c r="J11" s="4" t="s">
        <v>11</v>
      </c>
      <c r="K11" s="18" t="s">
        <v>182</v>
      </c>
      <c r="L11" s="4"/>
      <c r="M11" s="27" t="s">
        <v>183</v>
      </c>
      <c r="N11" s="49" t="s">
        <v>184</v>
      </c>
      <c r="O11" s="12" t="s">
        <v>188</v>
      </c>
      <c r="P11" s="51">
        <v>164200</v>
      </c>
      <c r="Q11" s="52">
        <v>54600</v>
      </c>
      <c r="R11" s="22">
        <f>Q11/P11</f>
        <v>0.33252131546894031</v>
      </c>
      <c r="S11" s="47">
        <f t="shared" si="1"/>
        <v>54733.333333333336</v>
      </c>
      <c r="T11" s="4">
        <v>1.1000000000000001</v>
      </c>
      <c r="U11" s="24">
        <f t="shared" si="2"/>
        <v>0.3666666666666667</v>
      </c>
      <c r="V11" s="55" t="s">
        <v>189</v>
      </c>
    </row>
    <row r="12" spans="2:22" s="2" customFormat="1">
      <c r="B12" s="74"/>
      <c r="C12" s="1" t="s">
        <v>5</v>
      </c>
      <c r="D12" s="40" t="s">
        <v>34</v>
      </c>
      <c r="E12" s="40" t="s">
        <v>35</v>
      </c>
      <c r="F12" s="41" t="s">
        <v>17</v>
      </c>
      <c r="G12" s="44" t="s">
        <v>31</v>
      </c>
      <c r="H12" s="38" t="s">
        <v>29</v>
      </c>
      <c r="I12" s="4" t="s">
        <v>9</v>
      </c>
      <c r="J12" s="4" t="s">
        <v>10</v>
      </c>
      <c r="K12" s="18" t="s">
        <v>183</v>
      </c>
      <c r="L12" s="4"/>
      <c r="M12" s="27" t="s">
        <v>183</v>
      </c>
      <c r="N12" s="49" t="s">
        <v>184</v>
      </c>
      <c r="O12" s="12"/>
      <c r="P12" s="51">
        <v>0</v>
      </c>
      <c r="Q12" s="52">
        <v>0</v>
      </c>
      <c r="R12" s="22">
        <v>0</v>
      </c>
      <c r="S12" s="47">
        <f t="shared" si="1"/>
        <v>0</v>
      </c>
      <c r="T12" s="4">
        <v>0</v>
      </c>
      <c r="U12" s="24">
        <f t="shared" si="2"/>
        <v>0</v>
      </c>
      <c r="V12" s="55" t="s">
        <v>192</v>
      </c>
    </row>
    <row r="13" spans="2:22" s="2" customFormat="1" ht="37.5">
      <c r="B13" s="74" t="s">
        <v>205</v>
      </c>
      <c r="C13" s="1" t="s">
        <v>5</v>
      </c>
      <c r="D13" s="40" t="s">
        <v>36</v>
      </c>
      <c r="E13" s="40" t="s">
        <v>36</v>
      </c>
      <c r="F13" s="41" t="s">
        <v>17</v>
      </c>
      <c r="G13" s="42" t="s">
        <v>37</v>
      </c>
      <c r="H13" s="38" t="s">
        <v>38</v>
      </c>
      <c r="I13" s="4" t="s">
        <v>3</v>
      </c>
      <c r="J13" s="4" t="s">
        <v>10</v>
      </c>
      <c r="K13" s="18" t="s">
        <v>181</v>
      </c>
      <c r="L13" s="4"/>
      <c r="M13" s="27" t="s">
        <v>183</v>
      </c>
      <c r="N13" s="49" t="s">
        <v>184</v>
      </c>
      <c r="O13" s="12"/>
      <c r="P13" s="51">
        <v>51830</v>
      </c>
      <c r="Q13" s="52">
        <v>0</v>
      </c>
      <c r="R13" s="22">
        <f t="shared" ref="R13:R33" si="3">Q13/P13</f>
        <v>0</v>
      </c>
      <c r="S13" s="47">
        <f t="shared" si="1"/>
        <v>17276.666666666668</v>
      </c>
      <c r="T13" s="4">
        <v>1.3</v>
      </c>
      <c r="U13" s="24">
        <f t="shared" si="2"/>
        <v>0.43333333333333335</v>
      </c>
      <c r="V13" s="55" t="s">
        <v>186</v>
      </c>
    </row>
    <row r="14" spans="2:22" s="2" customFormat="1">
      <c r="B14" s="74"/>
      <c r="C14" s="1" t="s">
        <v>5</v>
      </c>
      <c r="D14" s="40" t="s">
        <v>39</v>
      </c>
      <c r="E14" s="40" t="s">
        <v>40</v>
      </c>
      <c r="F14" s="41" t="s">
        <v>17</v>
      </c>
      <c r="G14" s="44" t="s">
        <v>41</v>
      </c>
      <c r="H14" s="39" t="s">
        <v>42</v>
      </c>
      <c r="I14" s="4" t="s">
        <v>9</v>
      </c>
      <c r="J14" s="4" t="s">
        <v>10</v>
      </c>
      <c r="K14" s="18" t="s">
        <v>187</v>
      </c>
      <c r="L14" s="4"/>
      <c r="M14" s="27" t="s">
        <v>183</v>
      </c>
      <c r="N14" s="49" t="s">
        <v>184</v>
      </c>
      <c r="O14" s="12"/>
      <c r="P14" s="51">
        <v>104550</v>
      </c>
      <c r="Q14" s="52">
        <v>0</v>
      </c>
      <c r="R14" s="22">
        <f t="shared" si="3"/>
        <v>0</v>
      </c>
      <c r="S14" s="47">
        <f t="shared" si="1"/>
        <v>34850</v>
      </c>
      <c r="T14" s="4">
        <v>1.5</v>
      </c>
      <c r="U14" s="24">
        <f t="shared" si="2"/>
        <v>0.5</v>
      </c>
      <c r="V14" s="55" t="s">
        <v>186</v>
      </c>
    </row>
    <row r="15" spans="2:22" s="2" customFormat="1">
      <c r="B15" s="74"/>
      <c r="C15" s="1" t="s">
        <v>5</v>
      </c>
      <c r="D15" s="40" t="s">
        <v>43</v>
      </c>
      <c r="E15" s="40" t="s">
        <v>44</v>
      </c>
      <c r="F15" s="41" t="s">
        <v>17</v>
      </c>
      <c r="G15" s="44" t="s">
        <v>41</v>
      </c>
      <c r="H15" s="39" t="s">
        <v>45</v>
      </c>
      <c r="I15" s="4" t="s">
        <v>6</v>
      </c>
      <c r="J15" s="4" t="s">
        <v>10</v>
      </c>
      <c r="K15" s="18" t="s">
        <v>187</v>
      </c>
      <c r="L15" s="4"/>
      <c r="M15" s="27" t="s">
        <v>183</v>
      </c>
      <c r="N15" s="49" t="s">
        <v>184</v>
      </c>
      <c r="O15" s="12"/>
      <c r="P15" s="51">
        <v>104200</v>
      </c>
      <c r="Q15" s="52">
        <v>0</v>
      </c>
      <c r="R15" s="22">
        <f t="shared" si="3"/>
        <v>0</v>
      </c>
      <c r="S15" s="47">
        <f t="shared" si="1"/>
        <v>34733.333333333336</v>
      </c>
      <c r="T15" s="4">
        <v>1.6</v>
      </c>
      <c r="U15" s="24">
        <f t="shared" si="2"/>
        <v>0.53333333333333333</v>
      </c>
      <c r="V15" s="55" t="s">
        <v>186</v>
      </c>
    </row>
    <row r="16" spans="2:22" s="2" customFormat="1" hidden="1">
      <c r="B16" s="74"/>
      <c r="C16" s="1" t="s">
        <v>5</v>
      </c>
      <c r="D16" s="40" t="s">
        <v>46</v>
      </c>
      <c r="E16" s="40" t="s">
        <v>47</v>
      </c>
      <c r="F16" s="41" t="s">
        <v>17</v>
      </c>
      <c r="G16" s="44" t="s">
        <v>41</v>
      </c>
      <c r="H16" s="39" t="s">
        <v>48</v>
      </c>
      <c r="I16" s="4" t="s">
        <v>3</v>
      </c>
      <c r="J16" s="4" t="s">
        <v>10</v>
      </c>
      <c r="K16" s="18" t="s">
        <v>187</v>
      </c>
      <c r="L16" s="4"/>
      <c r="M16" s="27" t="s">
        <v>181</v>
      </c>
      <c r="N16" s="49"/>
      <c r="O16" s="12"/>
      <c r="P16" s="51">
        <v>81450</v>
      </c>
      <c r="Q16" s="52">
        <v>0</v>
      </c>
      <c r="R16" s="22">
        <f t="shared" si="3"/>
        <v>0</v>
      </c>
      <c r="S16" s="47">
        <f t="shared" si="1"/>
        <v>27150</v>
      </c>
      <c r="T16" s="4">
        <v>3.1</v>
      </c>
      <c r="U16" s="24">
        <f t="shared" si="2"/>
        <v>1.0333333333333334</v>
      </c>
      <c r="V16" s="55" t="s">
        <v>186</v>
      </c>
    </row>
    <row r="17" spans="2:22" s="2" customFormat="1" hidden="1">
      <c r="B17" s="74"/>
      <c r="C17" s="1" t="s">
        <v>5</v>
      </c>
      <c r="D17" s="40" t="s">
        <v>49</v>
      </c>
      <c r="E17" s="40" t="s">
        <v>50</v>
      </c>
      <c r="F17" s="41" t="s">
        <v>17</v>
      </c>
      <c r="G17" s="43" t="s">
        <v>51</v>
      </c>
      <c r="H17" s="39" t="s">
        <v>52</v>
      </c>
      <c r="I17" s="4" t="s">
        <v>9</v>
      </c>
      <c r="J17" s="4" t="s">
        <v>10</v>
      </c>
      <c r="K17" s="18" t="s">
        <v>187</v>
      </c>
      <c r="L17" s="4"/>
      <c r="M17" s="27" t="s">
        <v>187</v>
      </c>
      <c r="N17" s="49"/>
      <c r="O17" s="12"/>
      <c r="P17" s="51">
        <v>14800</v>
      </c>
      <c r="Q17" s="52">
        <v>0</v>
      </c>
      <c r="R17" s="22">
        <f t="shared" si="3"/>
        <v>0</v>
      </c>
      <c r="S17" s="47">
        <f t="shared" si="1"/>
        <v>4933.333333333333</v>
      </c>
      <c r="T17" s="4">
        <v>4.9000000000000004</v>
      </c>
      <c r="U17" s="24">
        <f t="shared" si="2"/>
        <v>1.6333333333333335</v>
      </c>
      <c r="V17" s="55"/>
    </row>
    <row r="18" spans="2:22" s="2" customFormat="1">
      <c r="B18" s="74"/>
      <c r="C18" s="1" t="s">
        <v>5</v>
      </c>
      <c r="D18" s="40" t="s">
        <v>53</v>
      </c>
      <c r="E18" s="40" t="s">
        <v>54</v>
      </c>
      <c r="F18" s="41" t="s">
        <v>17</v>
      </c>
      <c r="G18" s="43" t="s">
        <v>55</v>
      </c>
      <c r="H18" s="39" t="s">
        <v>56</v>
      </c>
      <c r="I18" s="4" t="s">
        <v>6</v>
      </c>
      <c r="J18" s="4" t="s">
        <v>10</v>
      </c>
      <c r="K18" s="18" t="s">
        <v>187</v>
      </c>
      <c r="L18" s="4"/>
      <c r="M18" s="27" t="s">
        <v>183</v>
      </c>
      <c r="N18" s="49" t="s">
        <v>184</v>
      </c>
      <c r="O18" s="12"/>
      <c r="P18" s="51">
        <v>26320</v>
      </c>
      <c r="Q18" s="52">
        <v>0</v>
      </c>
      <c r="R18" s="22">
        <f t="shared" si="3"/>
        <v>0</v>
      </c>
      <c r="S18" s="47">
        <f t="shared" si="1"/>
        <v>8773.3333333333339</v>
      </c>
      <c r="T18" s="4">
        <v>2.7</v>
      </c>
      <c r="U18" s="24">
        <f t="shared" si="2"/>
        <v>0.9</v>
      </c>
      <c r="V18" s="55" t="s">
        <v>186</v>
      </c>
    </row>
    <row r="19" spans="2:22" s="2" customFormat="1" hidden="1">
      <c r="B19" s="74"/>
      <c r="C19" s="1" t="s">
        <v>5</v>
      </c>
      <c r="D19" s="40" t="s">
        <v>57</v>
      </c>
      <c r="E19" s="40" t="s">
        <v>57</v>
      </c>
      <c r="F19" s="41" t="s">
        <v>17</v>
      </c>
      <c r="G19" s="43" t="s">
        <v>58</v>
      </c>
      <c r="H19" s="39" t="s">
        <v>59</v>
      </c>
      <c r="I19" s="4" t="s">
        <v>3</v>
      </c>
      <c r="J19" s="4" t="s">
        <v>10</v>
      </c>
      <c r="K19" s="18" t="s">
        <v>187</v>
      </c>
      <c r="L19" s="4"/>
      <c r="M19" s="27" t="s">
        <v>182</v>
      </c>
      <c r="N19" s="49"/>
      <c r="O19" s="12"/>
      <c r="P19" s="51">
        <v>20980</v>
      </c>
      <c r="Q19" s="52">
        <v>0</v>
      </c>
      <c r="R19" s="22">
        <f t="shared" si="3"/>
        <v>0</v>
      </c>
      <c r="S19" s="47">
        <f t="shared" si="1"/>
        <v>6993.333333333333</v>
      </c>
      <c r="T19" s="4">
        <v>4</v>
      </c>
      <c r="U19" s="24">
        <f t="shared" si="2"/>
        <v>1.3333333333333333</v>
      </c>
      <c r="V19" s="55"/>
    </row>
    <row r="20" spans="2:22" s="2" customFormat="1" ht="37.5" hidden="1">
      <c r="B20" s="74"/>
      <c r="C20" s="1" t="s">
        <v>5</v>
      </c>
      <c r="D20" s="40" t="s">
        <v>60</v>
      </c>
      <c r="E20" s="40" t="s">
        <v>60</v>
      </c>
      <c r="F20" s="41" t="s">
        <v>17</v>
      </c>
      <c r="G20" s="43" t="s">
        <v>61</v>
      </c>
      <c r="H20" s="39" t="s">
        <v>62</v>
      </c>
      <c r="I20" s="4" t="s">
        <v>6</v>
      </c>
      <c r="J20" s="4" t="s">
        <v>10</v>
      </c>
      <c r="K20" s="18" t="s">
        <v>187</v>
      </c>
      <c r="L20" s="4"/>
      <c r="M20" s="27" t="s">
        <v>182</v>
      </c>
      <c r="N20" s="49"/>
      <c r="O20" s="12"/>
      <c r="P20" s="51">
        <v>8620</v>
      </c>
      <c r="Q20" s="52">
        <v>0</v>
      </c>
      <c r="R20" s="22">
        <f t="shared" si="3"/>
        <v>0</v>
      </c>
      <c r="S20" s="47">
        <f t="shared" si="1"/>
        <v>2873.3333333333335</v>
      </c>
      <c r="T20" s="4">
        <v>4</v>
      </c>
      <c r="U20" s="24">
        <f t="shared" si="2"/>
        <v>1.3333333333333333</v>
      </c>
      <c r="V20" s="55"/>
    </row>
    <row r="21" spans="2:22" s="2" customFormat="1" ht="37.5">
      <c r="B21" s="74"/>
      <c r="C21" s="1" t="s">
        <v>5</v>
      </c>
      <c r="D21" s="40" t="s">
        <v>63</v>
      </c>
      <c r="E21" s="40" t="s">
        <v>63</v>
      </c>
      <c r="F21" s="41" t="s">
        <v>17</v>
      </c>
      <c r="G21" s="42" t="s">
        <v>64</v>
      </c>
      <c r="H21" s="38" t="s">
        <v>65</v>
      </c>
      <c r="I21" s="4" t="s">
        <v>3</v>
      </c>
      <c r="J21" s="4" t="s">
        <v>10</v>
      </c>
      <c r="K21" s="18" t="s">
        <v>181</v>
      </c>
      <c r="L21" s="4"/>
      <c r="M21" s="27" t="s">
        <v>183</v>
      </c>
      <c r="N21" s="49" t="s">
        <v>8</v>
      </c>
      <c r="O21" s="12"/>
      <c r="P21" s="51">
        <v>50180</v>
      </c>
      <c r="Q21" s="52">
        <v>0</v>
      </c>
      <c r="R21" s="22">
        <f>Q21/P21</f>
        <v>0</v>
      </c>
      <c r="S21" s="47">
        <f t="shared" si="1"/>
        <v>16726.666666666668</v>
      </c>
      <c r="T21" s="4">
        <v>0.6</v>
      </c>
      <c r="U21" s="24">
        <f t="shared" si="2"/>
        <v>0.19999999999999998</v>
      </c>
      <c r="V21" s="55" t="s">
        <v>186</v>
      </c>
    </row>
    <row r="22" spans="2:22" s="2" customFormat="1" ht="37.5">
      <c r="B22" s="74"/>
      <c r="C22" s="1" t="s">
        <v>5</v>
      </c>
      <c r="D22" s="40" t="s">
        <v>66</v>
      </c>
      <c r="E22" s="40" t="s">
        <v>66</v>
      </c>
      <c r="F22" s="41" t="s">
        <v>17</v>
      </c>
      <c r="G22" s="42" t="s">
        <v>67</v>
      </c>
      <c r="H22" s="38" t="s">
        <v>68</v>
      </c>
      <c r="I22" s="4" t="s">
        <v>6</v>
      </c>
      <c r="J22" s="4" t="s">
        <v>10</v>
      </c>
      <c r="K22" s="18" t="s">
        <v>183</v>
      </c>
      <c r="L22" s="4"/>
      <c r="M22" s="27" t="s">
        <v>183</v>
      </c>
      <c r="N22" s="49" t="s">
        <v>193</v>
      </c>
      <c r="O22" s="12"/>
      <c r="P22" s="51">
        <v>37950</v>
      </c>
      <c r="Q22" s="52">
        <v>0</v>
      </c>
      <c r="R22" s="22">
        <f t="shared" si="3"/>
        <v>0</v>
      </c>
      <c r="S22" s="47">
        <f t="shared" si="1"/>
        <v>12650</v>
      </c>
      <c r="T22" s="4">
        <v>0</v>
      </c>
      <c r="U22" s="24">
        <f t="shared" si="2"/>
        <v>0</v>
      </c>
      <c r="V22" s="55"/>
    </row>
    <row r="23" spans="2:22" s="2" customFormat="1" ht="28.5" customHeight="1">
      <c r="B23" s="74"/>
      <c r="C23" s="1" t="s">
        <v>5</v>
      </c>
      <c r="D23" s="40" t="s">
        <v>69</v>
      </c>
      <c r="E23" s="40" t="s">
        <v>69</v>
      </c>
      <c r="F23" s="41" t="s">
        <v>17</v>
      </c>
      <c r="G23" s="45" t="s">
        <v>70</v>
      </c>
      <c r="H23" s="39" t="s">
        <v>71</v>
      </c>
      <c r="I23" s="4" t="s">
        <v>3</v>
      </c>
      <c r="J23" s="4" t="s">
        <v>10</v>
      </c>
      <c r="K23" s="18" t="s">
        <v>181</v>
      </c>
      <c r="L23" s="4"/>
      <c r="M23" s="27" t="s">
        <v>183</v>
      </c>
      <c r="N23" s="49" t="s">
        <v>184</v>
      </c>
      <c r="O23" s="12"/>
      <c r="P23" s="51">
        <v>315250</v>
      </c>
      <c r="Q23" s="52">
        <v>0</v>
      </c>
      <c r="R23" s="22">
        <f t="shared" si="3"/>
        <v>0</v>
      </c>
      <c r="S23" s="47">
        <f t="shared" si="1"/>
        <v>105083.33333333333</v>
      </c>
      <c r="T23" s="4">
        <v>1.5</v>
      </c>
      <c r="U23" s="24">
        <f t="shared" si="2"/>
        <v>0.5</v>
      </c>
      <c r="V23" s="55" t="s">
        <v>186</v>
      </c>
    </row>
    <row r="24" spans="2:22" s="2" customFormat="1" ht="37.5">
      <c r="B24" s="74"/>
      <c r="C24" s="1" t="s">
        <v>5</v>
      </c>
      <c r="D24" s="40" t="s">
        <v>72</v>
      </c>
      <c r="E24" s="40" t="s">
        <v>73</v>
      </c>
      <c r="F24" s="41" t="s">
        <v>17</v>
      </c>
      <c r="G24" s="42" t="s">
        <v>74</v>
      </c>
      <c r="H24" s="39" t="s">
        <v>75</v>
      </c>
      <c r="I24" s="4" t="s">
        <v>3</v>
      </c>
      <c r="J24" s="4" t="s">
        <v>10</v>
      </c>
      <c r="K24" s="18" t="s">
        <v>181</v>
      </c>
      <c r="L24" s="4"/>
      <c r="M24" s="27" t="s">
        <v>183</v>
      </c>
      <c r="N24" s="49" t="s">
        <v>184</v>
      </c>
      <c r="O24" s="12"/>
      <c r="P24" s="51">
        <v>41790</v>
      </c>
      <c r="Q24" s="52">
        <v>0</v>
      </c>
      <c r="R24" s="22">
        <f>Q24/P24</f>
        <v>0</v>
      </c>
      <c r="S24" s="47">
        <f t="shared" si="1"/>
        <v>13930</v>
      </c>
      <c r="T24" s="4">
        <v>2.6</v>
      </c>
      <c r="U24" s="24">
        <f t="shared" si="2"/>
        <v>0.8666666666666667</v>
      </c>
      <c r="V24" s="55" t="s">
        <v>186</v>
      </c>
    </row>
    <row r="25" spans="2:22" s="2" customFormat="1" ht="37.5">
      <c r="B25" s="74"/>
      <c r="C25" s="1" t="s">
        <v>5</v>
      </c>
      <c r="D25" s="40" t="s">
        <v>76</v>
      </c>
      <c r="E25" s="40" t="s">
        <v>77</v>
      </c>
      <c r="F25" s="41" t="s">
        <v>17</v>
      </c>
      <c r="G25" s="42" t="s">
        <v>78</v>
      </c>
      <c r="H25" s="39" t="s">
        <v>79</v>
      </c>
      <c r="I25" s="4" t="s">
        <v>3</v>
      </c>
      <c r="J25" s="4" t="s">
        <v>10</v>
      </c>
      <c r="K25" s="18" t="s">
        <v>181</v>
      </c>
      <c r="L25" s="4"/>
      <c r="M25" s="27" t="s">
        <v>183</v>
      </c>
      <c r="N25" s="49" t="s">
        <v>184</v>
      </c>
      <c r="O25" s="12"/>
      <c r="P25" s="51">
        <v>18160</v>
      </c>
      <c r="Q25" s="52">
        <v>0</v>
      </c>
      <c r="R25" s="22">
        <f t="shared" si="3"/>
        <v>0</v>
      </c>
      <c r="S25" s="47">
        <f t="shared" si="1"/>
        <v>6053.333333333333</v>
      </c>
      <c r="T25" s="4">
        <v>2.1</v>
      </c>
      <c r="U25" s="24">
        <f t="shared" si="2"/>
        <v>0.70000000000000007</v>
      </c>
      <c r="V25" s="55" t="s">
        <v>186</v>
      </c>
    </row>
    <row r="26" spans="2:22" ht="37.5">
      <c r="B26" s="74"/>
      <c r="C26" s="1" t="s">
        <v>5</v>
      </c>
      <c r="D26" s="40" t="s">
        <v>80</v>
      </c>
      <c r="E26" s="40" t="s">
        <v>80</v>
      </c>
      <c r="F26" s="41" t="s">
        <v>17</v>
      </c>
      <c r="G26" s="42" t="s">
        <v>81</v>
      </c>
      <c r="H26" s="38" t="s">
        <v>194</v>
      </c>
      <c r="I26" s="1" t="s">
        <v>9</v>
      </c>
      <c r="J26" s="4" t="s">
        <v>10</v>
      </c>
      <c r="K26" s="18" t="s">
        <v>181</v>
      </c>
      <c r="L26" s="1"/>
      <c r="M26" s="27" t="s">
        <v>183</v>
      </c>
      <c r="N26" s="49" t="s">
        <v>184</v>
      </c>
      <c r="O26" s="12"/>
      <c r="P26" s="51">
        <v>9410</v>
      </c>
      <c r="Q26" s="52">
        <v>0</v>
      </c>
      <c r="R26" s="22">
        <f t="shared" si="3"/>
        <v>0</v>
      </c>
      <c r="S26" s="47">
        <f t="shared" si="1"/>
        <v>3136.6666666666665</v>
      </c>
      <c r="T26" s="1">
        <v>1.5</v>
      </c>
      <c r="U26" s="24">
        <f>T26/3</f>
        <v>0.5</v>
      </c>
      <c r="V26" s="55" t="s">
        <v>186</v>
      </c>
    </row>
    <row r="27" spans="2:22" ht="37.5">
      <c r="B27" s="74"/>
      <c r="C27" s="1" t="s">
        <v>5</v>
      </c>
      <c r="D27" s="40" t="s">
        <v>82</v>
      </c>
      <c r="E27" s="40" t="s">
        <v>83</v>
      </c>
      <c r="F27" s="41" t="s">
        <v>17</v>
      </c>
      <c r="G27" s="42" t="s">
        <v>84</v>
      </c>
      <c r="H27" s="38" t="s">
        <v>85</v>
      </c>
      <c r="I27" s="1" t="s">
        <v>9</v>
      </c>
      <c r="J27" s="4" t="s">
        <v>10</v>
      </c>
      <c r="K27" s="18" t="s">
        <v>181</v>
      </c>
      <c r="L27" s="1"/>
      <c r="M27" s="27" t="s">
        <v>183</v>
      </c>
      <c r="N27" s="49" t="s">
        <v>184</v>
      </c>
      <c r="O27" s="12"/>
      <c r="P27" s="51">
        <v>33320</v>
      </c>
      <c r="Q27" s="53">
        <v>0</v>
      </c>
      <c r="R27" s="22">
        <f t="shared" si="3"/>
        <v>0</v>
      </c>
      <c r="S27" s="47">
        <f t="shared" si="1"/>
        <v>11106.666666666666</v>
      </c>
      <c r="T27" s="1">
        <v>0.6</v>
      </c>
      <c r="U27" s="24">
        <f t="shared" si="2"/>
        <v>0.19999999999999998</v>
      </c>
      <c r="V27" s="55" t="s">
        <v>186</v>
      </c>
    </row>
    <row r="28" spans="2:22">
      <c r="B28" s="74" t="s">
        <v>205</v>
      </c>
      <c r="C28" s="1" t="s">
        <v>5</v>
      </c>
      <c r="D28" s="40" t="s">
        <v>86</v>
      </c>
      <c r="E28" s="40" t="s">
        <v>87</v>
      </c>
      <c r="F28" s="41" t="s">
        <v>17</v>
      </c>
      <c r="G28" s="45" t="s">
        <v>88</v>
      </c>
      <c r="H28" s="38" t="s">
        <v>89</v>
      </c>
      <c r="I28" s="1" t="s">
        <v>9</v>
      </c>
      <c r="J28" s="1" t="s">
        <v>10</v>
      </c>
      <c r="K28" s="18" t="s">
        <v>183</v>
      </c>
      <c r="L28" s="1"/>
      <c r="M28" s="27" t="s">
        <v>183</v>
      </c>
      <c r="N28" s="49" t="s">
        <v>184</v>
      </c>
      <c r="O28" s="12"/>
      <c r="P28" s="51">
        <v>300</v>
      </c>
      <c r="Q28" s="53">
        <v>0</v>
      </c>
      <c r="R28" s="22">
        <f t="shared" si="3"/>
        <v>0</v>
      </c>
      <c r="S28" s="47">
        <f t="shared" si="1"/>
        <v>100</v>
      </c>
      <c r="T28" s="1">
        <v>0</v>
      </c>
      <c r="U28" s="24">
        <f t="shared" si="2"/>
        <v>0</v>
      </c>
      <c r="V28" s="55" t="s">
        <v>191</v>
      </c>
    </row>
    <row r="29" spans="2:22">
      <c r="B29" s="74" t="s">
        <v>205</v>
      </c>
      <c r="C29" s="1" t="s">
        <v>5</v>
      </c>
      <c r="D29" s="40" t="s">
        <v>90</v>
      </c>
      <c r="E29" s="40" t="s">
        <v>90</v>
      </c>
      <c r="F29" s="41" t="s">
        <v>17</v>
      </c>
      <c r="G29" s="45" t="s">
        <v>88</v>
      </c>
      <c r="H29" s="38" t="s">
        <v>91</v>
      </c>
      <c r="I29" s="1" t="s">
        <v>3</v>
      </c>
      <c r="J29" s="1" t="s">
        <v>11</v>
      </c>
      <c r="K29" s="18" t="s">
        <v>187</v>
      </c>
      <c r="L29" s="1"/>
      <c r="M29" s="27" t="s">
        <v>183</v>
      </c>
      <c r="N29" s="49" t="s">
        <v>184</v>
      </c>
      <c r="O29" s="12" t="s">
        <v>188</v>
      </c>
      <c r="P29" s="51">
        <v>54900</v>
      </c>
      <c r="Q29" s="53">
        <v>54600</v>
      </c>
      <c r="R29" s="22">
        <f t="shared" si="3"/>
        <v>0.99453551912568305</v>
      </c>
      <c r="S29" s="47">
        <f t="shared" si="1"/>
        <v>18300</v>
      </c>
      <c r="T29" s="1">
        <v>1.8</v>
      </c>
      <c r="U29" s="24">
        <f t="shared" si="2"/>
        <v>0.6</v>
      </c>
      <c r="V29" s="55" t="s">
        <v>189</v>
      </c>
    </row>
    <row r="30" spans="2:22">
      <c r="B30" s="74"/>
      <c r="C30" s="1" t="s">
        <v>5</v>
      </c>
      <c r="D30" s="40" t="s">
        <v>92</v>
      </c>
      <c r="E30" s="40" t="s">
        <v>93</v>
      </c>
      <c r="F30" s="41" t="s">
        <v>17</v>
      </c>
      <c r="G30" s="45" t="s">
        <v>94</v>
      </c>
      <c r="H30" s="39" t="s">
        <v>95</v>
      </c>
      <c r="I30" s="1" t="s">
        <v>6</v>
      </c>
      <c r="J30" s="1" t="s">
        <v>10</v>
      </c>
      <c r="K30" s="18" t="s">
        <v>187</v>
      </c>
      <c r="L30" s="1"/>
      <c r="M30" s="27" t="s">
        <v>183</v>
      </c>
      <c r="N30" s="49" t="s">
        <v>184</v>
      </c>
      <c r="O30" s="12"/>
      <c r="P30" s="51">
        <v>101500</v>
      </c>
      <c r="Q30" s="53">
        <v>0</v>
      </c>
      <c r="R30" s="22">
        <f t="shared" si="3"/>
        <v>0</v>
      </c>
      <c r="S30" s="47">
        <f t="shared" si="1"/>
        <v>33833.333333333336</v>
      </c>
      <c r="T30" s="1">
        <v>2.6</v>
      </c>
      <c r="U30" s="24">
        <f t="shared" si="2"/>
        <v>0.8666666666666667</v>
      </c>
      <c r="V30" s="55" t="s">
        <v>186</v>
      </c>
    </row>
    <row r="31" spans="2:22" ht="37.5">
      <c r="B31" s="74"/>
      <c r="C31" s="1" t="s">
        <v>5</v>
      </c>
      <c r="D31" s="40" t="s">
        <v>96</v>
      </c>
      <c r="E31" s="40" t="s">
        <v>96</v>
      </c>
      <c r="F31" s="41" t="s">
        <v>17</v>
      </c>
      <c r="G31" s="45" t="s">
        <v>97</v>
      </c>
      <c r="H31" s="38" t="s">
        <v>195</v>
      </c>
      <c r="I31" s="1" t="s">
        <v>6</v>
      </c>
      <c r="J31" s="1" t="s">
        <v>11</v>
      </c>
      <c r="K31" s="18" t="s">
        <v>187</v>
      </c>
      <c r="L31" s="1"/>
      <c r="M31" s="27" t="s">
        <v>183</v>
      </c>
      <c r="N31" s="49" t="s">
        <v>184</v>
      </c>
      <c r="O31" s="12" t="s">
        <v>188</v>
      </c>
      <c r="P31" s="51">
        <v>53100</v>
      </c>
      <c r="Q31" s="53">
        <v>50000</v>
      </c>
      <c r="R31" s="22">
        <f t="shared" si="3"/>
        <v>0.94161958568738224</v>
      </c>
      <c r="S31" s="47">
        <f t="shared" si="1"/>
        <v>17700</v>
      </c>
      <c r="T31" s="1">
        <v>1.2</v>
      </c>
      <c r="U31" s="24">
        <f t="shared" si="2"/>
        <v>0.39999999999999997</v>
      </c>
      <c r="V31" s="55" t="s">
        <v>189</v>
      </c>
    </row>
    <row r="32" spans="2:22">
      <c r="B32" s="74" t="s">
        <v>205</v>
      </c>
      <c r="C32" s="1" t="s">
        <v>5</v>
      </c>
      <c r="D32" s="40" t="s">
        <v>98</v>
      </c>
      <c r="E32" s="40" t="s">
        <v>98</v>
      </c>
      <c r="F32" s="41" t="s">
        <v>17</v>
      </c>
      <c r="G32" s="45" t="s">
        <v>99</v>
      </c>
      <c r="H32" s="39" t="s">
        <v>100</v>
      </c>
      <c r="I32" s="1" t="s">
        <v>3</v>
      </c>
      <c r="J32" s="1" t="s">
        <v>10</v>
      </c>
      <c r="K32" s="18" t="s">
        <v>187</v>
      </c>
      <c r="L32" s="1"/>
      <c r="M32" s="27" t="s">
        <v>183</v>
      </c>
      <c r="N32" s="49" t="s">
        <v>184</v>
      </c>
      <c r="O32" s="12"/>
      <c r="P32" s="51">
        <v>144650</v>
      </c>
      <c r="Q32" s="53">
        <v>0</v>
      </c>
      <c r="R32" s="22">
        <f t="shared" si="3"/>
        <v>0</v>
      </c>
      <c r="S32" s="47">
        <f t="shared" si="1"/>
        <v>48216.666666666664</v>
      </c>
      <c r="T32" s="1">
        <v>1.3</v>
      </c>
      <c r="U32" s="24">
        <f t="shared" si="2"/>
        <v>0.43333333333333335</v>
      </c>
      <c r="V32" s="55" t="s">
        <v>186</v>
      </c>
    </row>
    <row r="33" spans="2:22">
      <c r="B33" s="74"/>
      <c r="C33" s="1" t="s">
        <v>5</v>
      </c>
      <c r="D33" s="40" t="s">
        <v>101</v>
      </c>
      <c r="E33" s="40" t="s">
        <v>101</v>
      </c>
      <c r="F33" s="41" t="s">
        <v>17</v>
      </c>
      <c r="G33" s="45" t="s">
        <v>102</v>
      </c>
      <c r="H33" s="38" t="s">
        <v>27</v>
      </c>
      <c r="I33" s="1" t="s">
        <v>6</v>
      </c>
      <c r="J33" s="1" t="s">
        <v>11</v>
      </c>
      <c r="K33" s="18" t="s">
        <v>183</v>
      </c>
      <c r="L33" s="1"/>
      <c r="M33" s="27" t="s">
        <v>183</v>
      </c>
      <c r="N33" s="49" t="s">
        <v>184</v>
      </c>
      <c r="O33" s="12" t="s">
        <v>188</v>
      </c>
      <c r="P33" s="51">
        <v>1262640</v>
      </c>
      <c r="Q33" s="53">
        <v>54600</v>
      </c>
      <c r="R33" s="22">
        <f t="shared" si="3"/>
        <v>4.3242729519102831E-2</v>
      </c>
      <c r="S33" s="47">
        <f t="shared" si="1"/>
        <v>420880</v>
      </c>
      <c r="T33" s="1">
        <v>0</v>
      </c>
      <c r="U33" s="24">
        <f t="shared" si="2"/>
        <v>0</v>
      </c>
      <c r="V33" s="55" t="s">
        <v>196</v>
      </c>
    </row>
    <row r="34" spans="2:22">
      <c r="B34" s="74"/>
      <c r="C34" s="1" t="s">
        <v>5</v>
      </c>
      <c r="D34" s="46" t="s">
        <v>103</v>
      </c>
      <c r="E34" s="46" t="s">
        <v>103</v>
      </c>
      <c r="F34" s="41" t="s">
        <v>17</v>
      </c>
      <c r="G34" s="45" t="s">
        <v>102</v>
      </c>
      <c r="H34" s="38" t="s">
        <v>104</v>
      </c>
      <c r="I34" s="1" t="s">
        <v>9</v>
      </c>
      <c r="J34" s="1" t="s">
        <v>10</v>
      </c>
      <c r="K34" s="18" t="s">
        <v>183</v>
      </c>
      <c r="L34" s="1"/>
      <c r="M34" s="27" t="s">
        <v>183</v>
      </c>
      <c r="N34" s="49" t="s">
        <v>184</v>
      </c>
      <c r="O34" s="12"/>
      <c r="P34" s="51">
        <v>0</v>
      </c>
      <c r="Q34" s="53">
        <v>0</v>
      </c>
      <c r="R34" s="22">
        <v>0</v>
      </c>
      <c r="S34" s="47">
        <f t="shared" si="1"/>
        <v>0</v>
      </c>
      <c r="T34" s="1">
        <v>0</v>
      </c>
      <c r="U34" s="24">
        <f t="shared" si="2"/>
        <v>0</v>
      </c>
      <c r="V34" s="55" t="s">
        <v>191</v>
      </c>
    </row>
    <row r="35" spans="2:22" ht="37.5">
      <c r="B35" s="74"/>
      <c r="C35" s="1" t="s">
        <v>5</v>
      </c>
      <c r="D35" s="40" t="s">
        <v>105</v>
      </c>
      <c r="E35" s="40" t="s">
        <v>105</v>
      </c>
      <c r="F35" s="41" t="s">
        <v>17</v>
      </c>
      <c r="G35" s="45" t="s">
        <v>106</v>
      </c>
      <c r="H35" s="38" t="s">
        <v>197</v>
      </c>
      <c r="I35" s="1" t="s">
        <v>9</v>
      </c>
      <c r="J35" s="1" t="s">
        <v>11</v>
      </c>
      <c r="K35" s="18" t="s">
        <v>187</v>
      </c>
      <c r="L35" s="1"/>
      <c r="M35" s="27" t="s">
        <v>183</v>
      </c>
      <c r="N35" s="49" t="s">
        <v>184</v>
      </c>
      <c r="O35" s="12" t="s">
        <v>188</v>
      </c>
      <c r="P35" s="51">
        <v>14180</v>
      </c>
      <c r="Q35" s="53">
        <v>15600</v>
      </c>
      <c r="R35" s="22">
        <f>Q35/P35</f>
        <v>1.1001410437235544</v>
      </c>
      <c r="S35" s="47">
        <f t="shared" si="1"/>
        <v>4726.666666666667</v>
      </c>
      <c r="T35" s="1">
        <v>1.6</v>
      </c>
      <c r="U35" s="24">
        <f t="shared" si="2"/>
        <v>0.53333333333333333</v>
      </c>
      <c r="V35" s="55" t="s">
        <v>189</v>
      </c>
    </row>
    <row r="36" spans="2:22" ht="37.5">
      <c r="B36" s="74"/>
      <c r="C36" s="1" t="s">
        <v>5</v>
      </c>
      <c r="D36" s="40" t="s">
        <v>107</v>
      </c>
      <c r="E36" s="40" t="s">
        <v>107</v>
      </c>
      <c r="F36" s="41" t="s">
        <v>17</v>
      </c>
      <c r="G36" s="45" t="s">
        <v>106</v>
      </c>
      <c r="H36" s="38" t="s">
        <v>198</v>
      </c>
      <c r="I36" s="1" t="s">
        <v>9</v>
      </c>
      <c r="J36" s="1" t="s">
        <v>10</v>
      </c>
      <c r="K36" s="18" t="s">
        <v>183</v>
      </c>
      <c r="L36" s="1"/>
      <c r="M36" s="27" t="s">
        <v>183</v>
      </c>
      <c r="N36" s="49" t="s">
        <v>184</v>
      </c>
      <c r="O36" s="56"/>
      <c r="P36" s="51">
        <v>0</v>
      </c>
      <c r="Q36" s="53">
        <v>0</v>
      </c>
      <c r="R36" s="22">
        <v>0</v>
      </c>
      <c r="S36" s="47">
        <f t="shared" si="1"/>
        <v>0</v>
      </c>
      <c r="T36" s="1">
        <v>0</v>
      </c>
      <c r="U36" s="24">
        <f t="shared" si="2"/>
        <v>0</v>
      </c>
      <c r="V36" s="55" t="s">
        <v>196</v>
      </c>
    </row>
    <row r="37" spans="2:22">
      <c r="B37" s="74"/>
      <c r="C37" s="1" t="s">
        <v>5</v>
      </c>
      <c r="D37" s="40" t="s">
        <v>108</v>
      </c>
      <c r="E37" s="40" t="s">
        <v>108</v>
      </c>
      <c r="F37" s="41" t="s">
        <v>17</v>
      </c>
      <c r="G37" s="45" t="s">
        <v>106</v>
      </c>
      <c r="H37" s="38" t="s">
        <v>27</v>
      </c>
      <c r="I37" s="1" t="s">
        <v>6</v>
      </c>
      <c r="J37" s="1" t="s">
        <v>11</v>
      </c>
      <c r="K37" s="18" t="s">
        <v>183</v>
      </c>
      <c r="L37" s="1"/>
      <c r="M37" s="27" t="s">
        <v>183</v>
      </c>
      <c r="N37" s="49" t="s">
        <v>184</v>
      </c>
      <c r="O37" s="12" t="s">
        <v>188</v>
      </c>
      <c r="P37" s="51">
        <v>274740</v>
      </c>
      <c r="Q37" s="53">
        <v>0</v>
      </c>
      <c r="R37" s="22">
        <f>Q37/P37</f>
        <v>0</v>
      </c>
      <c r="S37" s="47">
        <f t="shared" si="1"/>
        <v>91580</v>
      </c>
      <c r="T37" s="1">
        <v>0</v>
      </c>
      <c r="U37" s="24">
        <f t="shared" si="2"/>
        <v>0</v>
      </c>
      <c r="V37" s="55" t="s">
        <v>196</v>
      </c>
    </row>
    <row r="38" spans="2:22">
      <c r="B38" s="74"/>
      <c r="C38" s="1" t="s">
        <v>5</v>
      </c>
      <c r="D38" s="40" t="s">
        <v>109</v>
      </c>
      <c r="E38" s="40"/>
      <c r="F38" s="41" t="s">
        <v>17</v>
      </c>
      <c r="G38" s="45" t="s">
        <v>106</v>
      </c>
      <c r="H38" s="38" t="s">
        <v>29</v>
      </c>
      <c r="I38" s="1" t="s">
        <v>9</v>
      </c>
      <c r="J38" s="1" t="s">
        <v>10</v>
      </c>
      <c r="K38" s="18" t="s">
        <v>183</v>
      </c>
      <c r="L38" s="1"/>
      <c r="M38" s="27" t="s">
        <v>183</v>
      </c>
      <c r="N38" s="49" t="s">
        <v>184</v>
      </c>
      <c r="O38" s="12"/>
      <c r="P38" s="51">
        <v>0</v>
      </c>
      <c r="Q38" s="53">
        <v>0</v>
      </c>
      <c r="R38" s="22">
        <v>0</v>
      </c>
      <c r="S38" s="47">
        <f t="shared" si="1"/>
        <v>0</v>
      </c>
      <c r="T38" s="1">
        <v>0</v>
      </c>
      <c r="U38" s="24">
        <f t="shared" si="2"/>
        <v>0</v>
      </c>
      <c r="V38" s="55" t="s">
        <v>191</v>
      </c>
    </row>
    <row r="39" spans="2:22" ht="37.5" hidden="1">
      <c r="B39" s="74" t="s">
        <v>205</v>
      </c>
      <c r="C39" s="1" t="s">
        <v>5</v>
      </c>
      <c r="D39" s="40" t="s">
        <v>110</v>
      </c>
      <c r="E39" s="40" t="s">
        <v>110</v>
      </c>
      <c r="F39" s="41" t="s">
        <v>17</v>
      </c>
      <c r="G39" s="42" t="s">
        <v>111</v>
      </c>
      <c r="H39" s="38" t="s">
        <v>199</v>
      </c>
      <c r="I39" s="1" t="s">
        <v>9</v>
      </c>
      <c r="J39" s="1" t="s">
        <v>10</v>
      </c>
      <c r="K39" s="18" t="s">
        <v>181</v>
      </c>
      <c r="L39" s="1"/>
      <c r="M39" s="57" t="s">
        <v>187</v>
      </c>
      <c r="N39" s="58"/>
      <c r="O39" s="12"/>
      <c r="P39" s="51">
        <v>24</v>
      </c>
      <c r="Q39" s="53">
        <v>0</v>
      </c>
      <c r="R39" s="22">
        <f t="shared" ref="R39:R45" si="4">Q39/P39</f>
        <v>0</v>
      </c>
      <c r="S39" s="47">
        <f t="shared" si="1"/>
        <v>8</v>
      </c>
      <c r="T39" s="1">
        <v>344.3</v>
      </c>
      <c r="U39" s="24">
        <f t="shared" si="2"/>
        <v>114.76666666666667</v>
      </c>
      <c r="V39" s="59"/>
    </row>
    <row r="40" spans="2:22">
      <c r="B40" s="74"/>
      <c r="C40" s="1" t="s">
        <v>5</v>
      </c>
      <c r="D40" s="40" t="s">
        <v>112</v>
      </c>
      <c r="E40" s="40" t="s">
        <v>113</v>
      </c>
      <c r="F40" s="41" t="s">
        <v>17</v>
      </c>
      <c r="G40" s="45" t="s">
        <v>114</v>
      </c>
      <c r="H40" s="39" t="s">
        <v>100</v>
      </c>
      <c r="I40" s="1" t="s">
        <v>3</v>
      </c>
      <c r="J40" s="1" t="s">
        <v>10</v>
      </c>
      <c r="K40" s="18" t="s">
        <v>187</v>
      </c>
      <c r="L40" s="1"/>
      <c r="M40" s="57" t="s">
        <v>183</v>
      </c>
      <c r="N40" s="58" t="s">
        <v>184</v>
      </c>
      <c r="O40" s="12"/>
      <c r="P40" s="51">
        <v>123350</v>
      </c>
      <c r="Q40" s="53">
        <v>0</v>
      </c>
      <c r="R40" s="22">
        <f t="shared" si="4"/>
        <v>0</v>
      </c>
      <c r="S40" s="47">
        <f t="shared" si="1"/>
        <v>41116.666666666664</v>
      </c>
      <c r="T40" s="1">
        <v>1.8</v>
      </c>
      <c r="U40" s="24">
        <f t="shared" si="2"/>
        <v>0.6</v>
      </c>
      <c r="V40" s="55" t="s">
        <v>186</v>
      </c>
    </row>
    <row r="41" spans="2:22" ht="37.5" hidden="1">
      <c r="B41" s="74" t="s">
        <v>4</v>
      </c>
      <c r="C41" s="1" t="s">
        <v>5</v>
      </c>
      <c r="D41" s="40" t="s">
        <v>115</v>
      </c>
      <c r="E41" s="40" t="s">
        <v>115</v>
      </c>
      <c r="F41" s="41" t="s">
        <v>17</v>
      </c>
      <c r="G41" s="42" t="s">
        <v>116</v>
      </c>
      <c r="H41" s="39" t="s">
        <v>100</v>
      </c>
      <c r="I41" s="1" t="s">
        <v>9</v>
      </c>
      <c r="J41" s="1" t="s">
        <v>10</v>
      </c>
      <c r="K41" s="18" t="s">
        <v>187</v>
      </c>
      <c r="L41" s="1"/>
      <c r="M41" s="57" t="s">
        <v>182</v>
      </c>
      <c r="N41" s="58"/>
      <c r="O41" s="12"/>
      <c r="P41" s="51">
        <v>145160</v>
      </c>
      <c r="Q41" s="53">
        <v>0</v>
      </c>
      <c r="R41" s="22">
        <f t="shared" si="4"/>
        <v>0</v>
      </c>
      <c r="S41" s="47">
        <f t="shared" si="1"/>
        <v>48386.666666666664</v>
      </c>
      <c r="T41" s="1">
        <v>3.2</v>
      </c>
      <c r="U41" s="24">
        <f t="shared" si="2"/>
        <v>1.0666666666666667</v>
      </c>
      <c r="V41" s="59"/>
    </row>
    <row r="42" spans="2:22" ht="37.5">
      <c r="B42" s="74" t="s">
        <v>4</v>
      </c>
      <c r="C42" s="1" t="s">
        <v>5</v>
      </c>
      <c r="D42" s="40" t="s">
        <v>117</v>
      </c>
      <c r="E42" s="40" t="s">
        <v>117</v>
      </c>
      <c r="F42" s="41" t="s">
        <v>17</v>
      </c>
      <c r="G42" s="42" t="s">
        <v>118</v>
      </c>
      <c r="H42" s="38" t="s">
        <v>119</v>
      </c>
      <c r="I42" s="1" t="s">
        <v>6</v>
      </c>
      <c r="J42" s="1" t="s">
        <v>10</v>
      </c>
      <c r="K42" s="18" t="s">
        <v>181</v>
      </c>
      <c r="L42" s="1"/>
      <c r="M42" s="57" t="s">
        <v>183</v>
      </c>
      <c r="N42" s="58"/>
      <c r="O42" s="12"/>
      <c r="P42" s="60">
        <v>28210</v>
      </c>
      <c r="Q42" s="53">
        <v>0</v>
      </c>
      <c r="R42" s="22">
        <f t="shared" si="4"/>
        <v>0</v>
      </c>
      <c r="S42" s="47">
        <f t="shared" si="1"/>
        <v>9403.3333333333339</v>
      </c>
      <c r="T42" s="1">
        <v>3.3</v>
      </c>
      <c r="U42" s="24">
        <f t="shared" si="2"/>
        <v>1.0999999999999999</v>
      </c>
      <c r="V42" s="55" t="s">
        <v>186</v>
      </c>
    </row>
    <row r="43" spans="2:22" ht="37.5">
      <c r="B43" s="74" t="s">
        <v>4</v>
      </c>
      <c r="C43" s="1" t="s">
        <v>5</v>
      </c>
      <c r="D43" s="40" t="s">
        <v>120</v>
      </c>
      <c r="E43" s="40" t="s">
        <v>120</v>
      </c>
      <c r="F43" s="41" t="s">
        <v>17</v>
      </c>
      <c r="G43" s="42" t="s">
        <v>121</v>
      </c>
      <c r="H43" s="38" t="s">
        <v>122</v>
      </c>
      <c r="I43" s="1" t="s">
        <v>9</v>
      </c>
      <c r="J43" s="1" t="s">
        <v>10</v>
      </c>
      <c r="K43" s="18" t="s">
        <v>181</v>
      </c>
      <c r="L43" s="1"/>
      <c r="M43" s="57" t="s">
        <v>183</v>
      </c>
      <c r="N43" s="58" t="s">
        <v>184</v>
      </c>
      <c r="O43" s="12"/>
      <c r="P43" s="61">
        <v>99690</v>
      </c>
      <c r="Q43" s="54">
        <v>0</v>
      </c>
      <c r="R43" s="22">
        <f t="shared" si="4"/>
        <v>0</v>
      </c>
      <c r="S43" s="47">
        <f t="shared" si="1"/>
        <v>33230</v>
      </c>
      <c r="T43" s="1">
        <v>1.9</v>
      </c>
      <c r="U43" s="24">
        <f t="shared" si="2"/>
        <v>0.6333333333333333</v>
      </c>
      <c r="V43" s="55" t="s">
        <v>186</v>
      </c>
    </row>
    <row r="44" spans="2:22" ht="37.5">
      <c r="B44" s="74" t="s">
        <v>205</v>
      </c>
      <c r="C44" s="1" t="s">
        <v>5</v>
      </c>
      <c r="D44" s="40" t="s">
        <v>123</v>
      </c>
      <c r="E44" s="40" t="s">
        <v>123</v>
      </c>
      <c r="F44" s="41" t="s">
        <v>17</v>
      </c>
      <c r="G44" s="42" t="s">
        <v>124</v>
      </c>
      <c r="H44" s="39" t="s">
        <v>100</v>
      </c>
      <c r="I44" s="1" t="s">
        <v>6</v>
      </c>
      <c r="J44" s="1" t="s">
        <v>10</v>
      </c>
      <c r="K44" s="18" t="s">
        <v>187</v>
      </c>
      <c r="L44" s="1"/>
      <c r="M44" s="57" t="s">
        <v>183</v>
      </c>
      <c r="N44" s="58" t="s">
        <v>184</v>
      </c>
      <c r="O44" s="12"/>
      <c r="P44" s="61">
        <v>48330</v>
      </c>
      <c r="Q44" s="54">
        <v>0</v>
      </c>
      <c r="R44" s="22">
        <f t="shared" si="4"/>
        <v>0</v>
      </c>
      <c r="S44" s="47">
        <f t="shared" si="1"/>
        <v>16110</v>
      </c>
      <c r="T44" s="1">
        <v>1.3</v>
      </c>
      <c r="U44" s="24">
        <f t="shared" si="2"/>
        <v>0.43333333333333335</v>
      </c>
      <c r="V44" s="55" t="s">
        <v>186</v>
      </c>
    </row>
    <row r="45" spans="2:22">
      <c r="B45" s="74"/>
      <c r="C45" s="1" t="s">
        <v>5</v>
      </c>
      <c r="D45" s="40" t="s">
        <v>125</v>
      </c>
      <c r="E45" s="40" t="s">
        <v>125</v>
      </c>
      <c r="F45" s="41" t="s">
        <v>17</v>
      </c>
      <c r="G45" s="45" t="s">
        <v>126</v>
      </c>
      <c r="H45" s="38" t="s">
        <v>27</v>
      </c>
      <c r="I45" s="1" t="s">
        <v>6</v>
      </c>
      <c r="J45" s="1" t="s">
        <v>11</v>
      </c>
      <c r="K45" s="18" t="s">
        <v>182</v>
      </c>
      <c r="L45" s="1"/>
      <c r="M45" s="57" t="s">
        <v>183</v>
      </c>
      <c r="N45" s="58" t="s">
        <v>184</v>
      </c>
      <c r="O45" s="12" t="s">
        <v>188</v>
      </c>
      <c r="P45" s="61">
        <v>165480</v>
      </c>
      <c r="Q45" s="54">
        <v>54600</v>
      </c>
      <c r="R45" s="22">
        <f t="shared" si="4"/>
        <v>0.32994923857868019</v>
      </c>
      <c r="S45" s="47">
        <f t="shared" si="1"/>
        <v>55160</v>
      </c>
      <c r="T45" s="1">
        <v>1.4</v>
      </c>
      <c r="U45" s="24">
        <f t="shared" si="2"/>
        <v>0.46666666666666662</v>
      </c>
      <c r="V45" s="55" t="s">
        <v>189</v>
      </c>
    </row>
    <row r="46" spans="2:22">
      <c r="B46" s="74"/>
      <c r="C46" s="1" t="s">
        <v>5</v>
      </c>
      <c r="D46" s="40" t="s">
        <v>127</v>
      </c>
      <c r="E46" s="40"/>
      <c r="F46" s="41" t="s">
        <v>17</v>
      </c>
      <c r="G46" s="45" t="s">
        <v>126</v>
      </c>
      <c r="H46" s="38" t="s">
        <v>29</v>
      </c>
      <c r="I46" s="1" t="s">
        <v>9</v>
      </c>
      <c r="J46" s="1" t="s">
        <v>10</v>
      </c>
      <c r="K46" s="18" t="s">
        <v>183</v>
      </c>
      <c r="L46" s="1"/>
      <c r="M46" s="57" t="s">
        <v>183</v>
      </c>
      <c r="N46" s="58" t="s">
        <v>184</v>
      </c>
      <c r="O46" s="12"/>
      <c r="P46" s="61">
        <v>0</v>
      </c>
      <c r="Q46" s="54">
        <v>0</v>
      </c>
      <c r="R46" s="22">
        <v>0</v>
      </c>
      <c r="S46" s="47">
        <f t="shared" si="1"/>
        <v>0</v>
      </c>
      <c r="T46" s="1">
        <v>0</v>
      </c>
      <c r="U46" s="24">
        <f t="shared" si="2"/>
        <v>0</v>
      </c>
      <c r="V46" s="55" t="s">
        <v>191</v>
      </c>
    </row>
    <row r="47" spans="2:22" hidden="1">
      <c r="B47" s="74"/>
      <c r="C47" s="1" t="s">
        <v>5</v>
      </c>
      <c r="D47" s="40" t="s">
        <v>128</v>
      </c>
      <c r="E47" s="40" t="s">
        <v>128</v>
      </c>
      <c r="F47" s="41" t="s">
        <v>17</v>
      </c>
      <c r="G47" s="45" t="s">
        <v>129</v>
      </c>
      <c r="H47" s="39" t="s">
        <v>130</v>
      </c>
      <c r="I47" s="1" t="s">
        <v>9</v>
      </c>
      <c r="J47" s="1" t="s">
        <v>10</v>
      </c>
      <c r="K47" s="18" t="s">
        <v>187</v>
      </c>
      <c r="L47" s="1"/>
      <c r="M47" s="57" t="s">
        <v>182</v>
      </c>
      <c r="N47" s="58"/>
      <c r="O47" s="12"/>
      <c r="P47" s="61">
        <v>91150</v>
      </c>
      <c r="Q47" s="54">
        <v>0</v>
      </c>
      <c r="R47" s="22">
        <f t="shared" ref="R47:R58" si="5">Q47/P47</f>
        <v>0</v>
      </c>
      <c r="S47" s="47">
        <f t="shared" si="1"/>
        <v>30383.333333333332</v>
      </c>
      <c r="T47" s="1">
        <v>3.5</v>
      </c>
      <c r="U47" s="24">
        <f t="shared" si="2"/>
        <v>1.1666666666666667</v>
      </c>
      <c r="V47" s="59"/>
    </row>
    <row r="48" spans="2:22">
      <c r="B48" s="74"/>
      <c r="C48" s="1" t="s">
        <v>5</v>
      </c>
      <c r="D48" s="40" t="s">
        <v>131</v>
      </c>
      <c r="E48" s="40" t="s">
        <v>131</v>
      </c>
      <c r="F48" s="41" t="s">
        <v>17</v>
      </c>
      <c r="G48" s="45" t="s">
        <v>132</v>
      </c>
      <c r="H48" s="39" t="s">
        <v>133</v>
      </c>
      <c r="I48" s="1" t="s">
        <v>3</v>
      </c>
      <c r="J48" s="1" t="s">
        <v>10</v>
      </c>
      <c r="K48" s="18" t="s">
        <v>181</v>
      </c>
      <c r="L48" s="1"/>
      <c r="M48" s="57" t="s">
        <v>183</v>
      </c>
      <c r="N48" s="58" t="s">
        <v>184</v>
      </c>
      <c r="O48" s="12"/>
      <c r="P48" s="61">
        <v>209600</v>
      </c>
      <c r="Q48" s="54">
        <v>0</v>
      </c>
      <c r="R48" s="22">
        <f t="shared" si="5"/>
        <v>0</v>
      </c>
      <c r="S48" s="47">
        <f t="shared" si="1"/>
        <v>69866.666666666672</v>
      </c>
      <c r="T48" s="1">
        <v>2</v>
      </c>
      <c r="U48" s="24">
        <f t="shared" si="2"/>
        <v>0.66666666666666663</v>
      </c>
      <c r="V48" s="55" t="s">
        <v>186</v>
      </c>
    </row>
    <row r="49" spans="2:22">
      <c r="B49" s="74"/>
      <c r="C49" s="1" t="s">
        <v>5</v>
      </c>
      <c r="D49" s="40" t="s">
        <v>134</v>
      </c>
      <c r="E49" s="40" t="s">
        <v>134</v>
      </c>
      <c r="F49" s="41" t="s">
        <v>17</v>
      </c>
      <c r="G49" s="45" t="s">
        <v>135</v>
      </c>
      <c r="H49" s="39" t="s">
        <v>133</v>
      </c>
      <c r="I49" s="1" t="s">
        <v>3</v>
      </c>
      <c r="J49" s="1" t="s">
        <v>10</v>
      </c>
      <c r="K49" s="18" t="s">
        <v>181</v>
      </c>
      <c r="L49" s="1"/>
      <c r="M49" s="57" t="s">
        <v>183</v>
      </c>
      <c r="N49" s="58" t="s">
        <v>184</v>
      </c>
      <c r="O49" s="12"/>
      <c r="P49" s="61">
        <v>313300</v>
      </c>
      <c r="Q49" s="54">
        <v>0</v>
      </c>
      <c r="R49" s="22">
        <f t="shared" si="5"/>
        <v>0</v>
      </c>
      <c r="S49" s="47">
        <f t="shared" si="1"/>
        <v>104433.33333333333</v>
      </c>
      <c r="T49" s="1">
        <v>1.4</v>
      </c>
      <c r="U49" s="24">
        <f t="shared" si="2"/>
        <v>0.46666666666666662</v>
      </c>
      <c r="V49" s="55" t="s">
        <v>186</v>
      </c>
    </row>
    <row r="50" spans="2:22" hidden="1">
      <c r="B50" s="74"/>
      <c r="C50" s="1" t="s">
        <v>5</v>
      </c>
      <c r="D50" s="40" t="s">
        <v>136</v>
      </c>
      <c r="E50" s="40" t="s">
        <v>136</v>
      </c>
      <c r="F50" s="41" t="s">
        <v>17</v>
      </c>
      <c r="G50" s="45" t="s">
        <v>137</v>
      </c>
      <c r="H50" s="39" t="s">
        <v>130</v>
      </c>
      <c r="I50" s="1" t="s">
        <v>9</v>
      </c>
      <c r="J50" s="1" t="s">
        <v>10</v>
      </c>
      <c r="K50" s="18" t="s">
        <v>181</v>
      </c>
      <c r="L50" s="1"/>
      <c r="M50" s="57" t="s">
        <v>181</v>
      </c>
      <c r="N50" s="58"/>
      <c r="O50" s="12"/>
      <c r="P50" s="61">
        <v>311650</v>
      </c>
      <c r="Q50" s="54">
        <v>0</v>
      </c>
      <c r="R50" s="22">
        <f t="shared" si="5"/>
        <v>0</v>
      </c>
      <c r="S50" s="47">
        <f>P50/3</f>
        <v>103883.33333333333</v>
      </c>
      <c r="T50" s="1">
        <v>3</v>
      </c>
      <c r="U50" s="24">
        <f>T50/3</f>
        <v>1</v>
      </c>
      <c r="V50" s="55"/>
    </row>
    <row r="51" spans="2:22">
      <c r="B51" s="74"/>
      <c r="C51" s="1" t="s">
        <v>5</v>
      </c>
      <c r="D51" s="40" t="s">
        <v>138</v>
      </c>
      <c r="E51" s="40" t="s">
        <v>139</v>
      </c>
      <c r="F51" s="41" t="s">
        <v>17</v>
      </c>
      <c r="G51" s="45" t="s">
        <v>140</v>
      </c>
      <c r="H51" s="39" t="s">
        <v>133</v>
      </c>
      <c r="I51" s="1" t="s">
        <v>6</v>
      </c>
      <c r="J51" s="1" t="s">
        <v>10</v>
      </c>
      <c r="K51" s="18" t="s">
        <v>187</v>
      </c>
      <c r="L51" s="1"/>
      <c r="M51" s="57" t="s">
        <v>183</v>
      </c>
      <c r="N51" s="58" t="s">
        <v>184</v>
      </c>
      <c r="O51" s="12"/>
      <c r="P51" s="61">
        <v>56950</v>
      </c>
      <c r="Q51" s="54">
        <v>0</v>
      </c>
      <c r="R51" s="22">
        <f t="shared" si="5"/>
        <v>0</v>
      </c>
      <c r="S51" s="47">
        <f t="shared" si="1"/>
        <v>18983.333333333332</v>
      </c>
      <c r="T51" s="1">
        <v>2.7</v>
      </c>
      <c r="U51" s="24">
        <f t="shared" si="2"/>
        <v>0.9</v>
      </c>
      <c r="V51" s="55" t="s">
        <v>186</v>
      </c>
    </row>
    <row r="52" spans="2:22">
      <c r="B52" s="74"/>
      <c r="C52" s="1" t="s">
        <v>5</v>
      </c>
      <c r="D52" s="40" t="s">
        <v>141</v>
      </c>
      <c r="E52" s="40" t="s">
        <v>142</v>
      </c>
      <c r="F52" s="41" t="s">
        <v>17</v>
      </c>
      <c r="G52" s="45" t="s">
        <v>143</v>
      </c>
      <c r="H52" s="39" t="s">
        <v>130</v>
      </c>
      <c r="I52" s="1" t="s">
        <v>3</v>
      </c>
      <c r="J52" s="1" t="s">
        <v>10</v>
      </c>
      <c r="K52" s="18" t="s">
        <v>187</v>
      </c>
      <c r="L52" s="1"/>
      <c r="M52" s="57" t="s">
        <v>183</v>
      </c>
      <c r="N52" s="58" t="s">
        <v>184</v>
      </c>
      <c r="O52" s="12"/>
      <c r="P52" s="61">
        <v>170100</v>
      </c>
      <c r="Q52" s="54">
        <v>0</v>
      </c>
      <c r="R52" s="22">
        <f t="shared" si="5"/>
        <v>0</v>
      </c>
      <c r="S52" s="47">
        <f t="shared" si="1"/>
        <v>56700</v>
      </c>
      <c r="T52" s="1">
        <v>1.4</v>
      </c>
      <c r="U52" s="24">
        <f t="shared" si="2"/>
        <v>0.46666666666666662</v>
      </c>
      <c r="V52" s="55" t="s">
        <v>186</v>
      </c>
    </row>
    <row r="53" spans="2:22" ht="37.5">
      <c r="B53" s="74" t="s">
        <v>205</v>
      </c>
      <c r="C53" s="1" t="s">
        <v>5</v>
      </c>
      <c r="D53" s="40" t="s">
        <v>144</v>
      </c>
      <c r="E53" s="40" t="s">
        <v>144</v>
      </c>
      <c r="F53" s="41" t="s">
        <v>17</v>
      </c>
      <c r="G53" s="42" t="s">
        <v>145</v>
      </c>
      <c r="H53" s="38" t="s">
        <v>146</v>
      </c>
      <c r="I53" s="1" t="s">
        <v>6</v>
      </c>
      <c r="J53" s="1" t="s">
        <v>202</v>
      </c>
      <c r="K53" s="18" t="s">
        <v>187</v>
      </c>
      <c r="L53" s="1"/>
      <c r="M53" s="57" t="s">
        <v>183</v>
      </c>
      <c r="N53" s="58" t="s">
        <v>184</v>
      </c>
      <c r="O53" s="12"/>
      <c r="P53" s="61">
        <v>122400</v>
      </c>
      <c r="Q53" s="54">
        <v>0</v>
      </c>
      <c r="R53" s="22">
        <f t="shared" si="5"/>
        <v>0</v>
      </c>
      <c r="S53" s="47">
        <f t="shared" si="1"/>
        <v>40800</v>
      </c>
      <c r="T53" s="1">
        <v>2.1</v>
      </c>
      <c r="U53" s="24">
        <f t="shared" si="2"/>
        <v>0.70000000000000007</v>
      </c>
      <c r="V53" s="55" t="s">
        <v>186</v>
      </c>
    </row>
    <row r="54" spans="2:22" hidden="1">
      <c r="B54" s="74"/>
      <c r="C54" s="1" t="s">
        <v>2</v>
      </c>
      <c r="D54" s="40" t="s">
        <v>147</v>
      </c>
      <c r="E54" s="40" t="s">
        <v>147</v>
      </c>
      <c r="F54" s="41" t="s">
        <v>17</v>
      </c>
      <c r="G54" s="45" t="s">
        <v>148</v>
      </c>
      <c r="H54" s="38" t="s">
        <v>149</v>
      </c>
      <c r="I54" s="1" t="s">
        <v>3</v>
      </c>
      <c r="J54" s="1" t="s">
        <v>11</v>
      </c>
      <c r="K54" s="18" t="s">
        <v>181</v>
      </c>
      <c r="L54" s="1"/>
      <c r="M54" s="57" t="s">
        <v>181</v>
      </c>
      <c r="N54" s="58"/>
      <c r="O54" s="12" t="s">
        <v>188</v>
      </c>
      <c r="P54" s="61">
        <v>2826</v>
      </c>
      <c r="Q54" s="54">
        <v>0</v>
      </c>
      <c r="R54" s="22">
        <f t="shared" si="5"/>
        <v>0</v>
      </c>
      <c r="S54" s="47">
        <f t="shared" si="1"/>
        <v>942</v>
      </c>
      <c r="T54" s="1">
        <v>4</v>
      </c>
      <c r="U54" s="24">
        <f t="shared" si="2"/>
        <v>1.3333333333333333</v>
      </c>
      <c r="V54" s="59"/>
    </row>
    <row r="55" spans="2:22" hidden="1">
      <c r="B55" s="74"/>
      <c r="C55" s="1" t="s">
        <v>2</v>
      </c>
      <c r="D55" s="40" t="s">
        <v>150</v>
      </c>
      <c r="E55" s="40" t="s">
        <v>150</v>
      </c>
      <c r="F55" s="41" t="s">
        <v>17</v>
      </c>
      <c r="G55" s="45" t="s">
        <v>151</v>
      </c>
      <c r="H55" s="38" t="s">
        <v>149</v>
      </c>
      <c r="I55" s="1" t="s">
        <v>3</v>
      </c>
      <c r="J55" s="1" t="s">
        <v>11</v>
      </c>
      <c r="K55" s="18" t="s">
        <v>181</v>
      </c>
      <c r="L55" s="1"/>
      <c r="M55" s="57" t="s">
        <v>187</v>
      </c>
      <c r="N55" s="58"/>
      <c r="O55" s="12" t="s">
        <v>188</v>
      </c>
      <c r="P55" s="61">
        <v>2571</v>
      </c>
      <c r="Q55" s="54">
        <v>0</v>
      </c>
      <c r="R55" s="22">
        <f t="shared" si="5"/>
        <v>0</v>
      </c>
      <c r="S55" s="47">
        <f t="shared" si="1"/>
        <v>857</v>
      </c>
      <c r="T55" s="1">
        <v>4.9000000000000004</v>
      </c>
      <c r="U55" s="24">
        <f t="shared" si="2"/>
        <v>1.6333333333333335</v>
      </c>
      <c r="V55" s="59"/>
    </row>
    <row r="56" spans="2:22">
      <c r="B56" s="74" t="s">
        <v>205</v>
      </c>
      <c r="C56" s="1" t="s">
        <v>5</v>
      </c>
      <c r="D56" s="40" t="s">
        <v>152</v>
      </c>
      <c r="E56" s="40" t="s">
        <v>152</v>
      </c>
      <c r="F56" s="41" t="s">
        <v>17</v>
      </c>
      <c r="G56" s="45" t="s">
        <v>153</v>
      </c>
      <c r="H56" s="38" t="s">
        <v>154</v>
      </c>
      <c r="I56" s="1" t="s">
        <v>3</v>
      </c>
      <c r="J56" s="1" t="s">
        <v>10</v>
      </c>
      <c r="K56" s="18" t="s">
        <v>181</v>
      </c>
      <c r="L56" s="1"/>
      <c r="M56" s="57" t="s">
        <v>183</v>
      </c>
      <c r="N56" s="58" t="s">
        <v>184</v>
      </c>
      <c r="O56" s="12"/>
      <c r="P56" s="61">
        <v>18935</v>
      </c>
      <c r="Q56" s="54">
        <v>0</v>
      </c>
      <c r="R56" s="22">
        <f t="shared" si="5"/>
        <v>0</v>
      </c>
      <c r="S56" s="47">
        <f t="shared" si="1"/>
        <v>6311.666666666667</v>
      </c>
      <c r="T56" s="1">
        <v>2</v>
      </c>
      <c r="U56" s="24">
        <f t="shared" si="2"/>
        <v>0.66666666666666663</v>
      </c>
      <c r="V56" s="55" t="s">
        <v>186</v>
      </c>
    </row>
    <row r="57" spans="2:22" ht="37.5">
      <c r="B57" s="74" t="s">
        <v>205</v>
      </c>
      <c r="C57" s="1" t="s">
        <v>5</v>
      </c>
      <c r="D57" s="40" t="s">
        <v>155</v>
      </c>
      <c r="E57" s="40" t="s">
        <v>155</v>
      </c>
      <c r="F57" s="41" t="s">
        <v>17</v>
      </c>
      <c r="G57" s="42" t="s">
        <v>156</v>
      </c>
      <c r="H57" s="38" t="s">
        <v>157</v>
      </c>
      <c r="I57" s="1" t="s">
        <v>9</v>
      </c>
      <c r="J57" s="1" t="s">
        <v>10</v>
      </c>
      <c r="K57" s="18" t="s">
        <v>181</v>
      </c>
      <c r="L57" s="1"/>
      <c r="M57" s="57" t="s">
        <v>183</v>
      </c>
      <c r="N57" s="58" t="s">
        <v>184</v>
      </c>
      <c r="O57" s="12"/>
      <c r="P57" s="61">
        <v>13190</v>
      </c>
      <c r="Q57" s="54">
        <v>0</v>
      </c>
      <c r="R57" s="22">
        <f t="shared" si="5"/>
        <v>0</v>
      </c>
      <c r="S57" s="47">
        <f t="shared" si="1"/>
        <v>4396.666666666667</v>
      </c>
      <c r="T57" s="1">
        <v>1.4</v>
      </c>
      <c r="U57" s="24">
        <f t="shared" si="2"/>
        <v>0.46666666666666662</v>
      </c>
      <c r="V57" s="55" t="s">
        <v>186</v>
      </c>
    </row>
    <row r="58" spans="2:22">
      <c r="B58" s="74"/>
      <c r="C58" s="1" t="s">
        <v>5</v>
      </c>
      <c r="D58" s="41" t="s">
        <v>158</v>
      </c>
      <c r="E58" s="41" t="s">
        <v>158</v>
      </c>
      <c r="F58" s="41" t="s">
        <v>17</v>
      </c>
      <c r="G58" s="45" t="s">
        <v>159</v>
      </c>
      <c r="H58" s="41" t="s">
        <v>160</v>
      </c>
      <c r="I58" s="1" t="s">
        <v>6</v>
      </c>
      <c r="J58" s="1" t="s">
        <v>10</v>
      </c>
      <c r="K58" s="18" t="s">
        <v>181</v>
      </c>
      <c r="L58" s="1"/>
      <c r="M58" s="57" t="s">
        <v>183</v>
      </c>
      <c r="N58" s="58" t="s">
        <v>184</v>
      </c>
      <c r="O58" s="12" t="s">
        <v>188</v>
      </c>
      <c r="P58" s="61">
        <v>6493</v>
      </c>
      <c r="Q58" s="54">
        <v>0</v>
      </c>
      <c r="R58" s="22">
        <f t="shared" si="5"/>
        <v>0</v>
      </c>
      <c r="S58" s="47">
        <f t="shared" si="1"/>
        <v>2164.3333333333335</v>
      </c>
      <c r="T58" s="1">
        <v>0</v>
      </c>
      <c r="U58" s="24">
        <f t="shared" si="2"/>
        <v>0</v>
      </c>
      <c r="V58" s="59"/>
    </row>
  </sheetData>
  <autoFilter ref="B4:V58" xr:uid="{0A6BEE62-BA4A-487C-9048-C987F5D0F9E3}">
    <filterColumn colId="11">
      <filters>
        <filter val="D"/>
      </filters>
    </filterColumn>
  </autoFilter>
  <phoneticPr fontId="2"/>
  <dataValidations count="2">
    <dataValidation type="list" allowBlank="1" showInputMessage="1" showErrorMessage="1" sqref="J5:J1048576" xr:uid="{B135ECA0-BE2D-4DD5-B981-81A6E117E8AF}">
      <formula1>#REF!</formula1>
    </dataValidation>
    <dataValidation type="list" allowBlank="1" showInputMessage="1" showErrorMessage="1" sqref="K5:K6 K8:K1048576 C5:C1048576 I5:I1048576 L5:N1048576" xr:uid="{093B1F28-3975-463E-8272-D0C13B3B0029}">
      <formula1>#REF!</formula1>
    </dataValidation>
  </dataValidations>
  <pageMargins left="0.7" right="0.7" top="0.75" bottom="0.75" header="0.3" footer="0.3"/>
  <pageSetup paperSize="8" scale="34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970628-0333-425F-8D9D-8A109F489339}">
  <sheetPr>
    <tabColor rgb="FFD8CCFF"/>
    <pageSetUpPr fitToPage="1"/>
  </sheetPr>
  <dimension ref="A1:U58"/>
  <sheetViews>
    <sheetView zoomScale="80" zoomScaleNormal="80" workbookViewId="0">
      <pane ySplit="4" topLeftCell="A5" activePane="bottomLeft" state="frozenSplit"/>
      <selection activeCell="F1" sqref="F1"/>
      <selection pane="bottomLeft" activeCell="J4" sqref="J4"/>
    </sheetView>
  </sheetViews>
  <sheetFormatPr defaultRowHeight="18.75" outlineLevelCol="1"/>
  <cols>
    <col min="1" max="1" width="4.625" hidden="1" customWidth="1" outlineLevel="1"/>
    <col min="2" max="2" width="16.625" hidden="1" customWidth="1" outlineLevel="1"/>
    <col min="3" max="3" width="20.625" hidden="1" customWidth="1" outlineLevel="1"/>
    <col min="4" max="5" width="17" hidden="1" customWidth="1" outlineLevel="1"/>
    <col min="6" max="6" width="30" customWidth="1" collapsed="1"/>
    <col min="7" max="7" width="15.375" customWidth="1"/>
    <col min="8" max="8" width="18" customWidth="1"/>
    <col min="9" max="9" width="33.375" customWidth="1"/>
    <col min="10" max="10" width="34.5" style="17" customWidth="1"/>
    <col min="11" max="11" width="34" customWidth="1"/>
    <col min="12" max="12" width="26.375" style="13" customWidth="1"/>
    <col min="13" max="13" width="23.125" style="13" customWidth="1"/>
    <col min="14" max="14" width="35" style="10" customWidth="1" outlineLevel="1" collapsed="1"/>
    <col min="15" max="15" width="27" style="7" customWidth="1" outlineLevel="1"/>
    <col min="16" max="16" width="26.75" style="7" customWidth="1" outlineLevel="1"/>
    <col min="17" max="17" width="23.75" style="21" customWidth="1" outlineLevel="1"/>
    <col min="18" max="18" width="30.375" style="36" customWidth="1" outlineLevel="1"/>
    <col min="19" max="19" width="16.375" customWidth="1" outlineLevel="1"/>
    <col min="20" max="20" width="30" style="23" customWidth="1" outlineLevel="1"/>
    <col min="21" max="21" width="48" style="62" customWidth="1"/>
  </cols>
  <sheetData>
    <row r="1" spans="2:21" ht="24">
      <c r="B1" s="8" t="s">
        <v>163</v>
      </c>
      <c r="D1" s="64" t="s">
        <v>164</v>
      </c>
    </row>
    <row r="2" spans="2:21" ht="24">
      <c r="B2" s="19" t="s">
        <v>165</v>
      </c>
      <c r="C2" s="20">
        <v>45483</v>
      </c>
      <c r="M2" s="9"/>
      <c r="N2" s="11"/>
    </row>
    <row r="3" spans="2:21">
      <c r="I3" s="65"/>
      <c r="J3" s="65"/>
      <c r="K3" s="65"/>
      <c r="M3" s="66"/>
      <c r="N3" s="67"/>
      <c r="P3" s="65"/>
      <c r="U3" s="68"/>
    </row>
    <row r="4" spans="2:21" s="2" customFormat="1" ht="207" customHeight="1">
      <c r="B4" s="3" t="s">
        <v>0</v>
      </c>
      <c r="C4" s="5" t="s">
        <v>12</v>
      </c>
      <c r="D4" s="6" t="s">
        <v>166</v>
      </c>
      <c r="E4" s="6" t="s">
        <v>167</v>
      </c>
      <c r="F4" s="3" t="s">
        <v>168</v>
      </c>
      <c r="G4" s="14" t="s">
        <v>14</v>
      </c>
      <c r="H4" s="15" t="s">
        <v>161</v>
      </c>
      <c r="I4" s="33" t="s">
        <v>169</v>
      </c>
      <c r="J4" s="16" t="s">
        <v>170</v>
      </c>
      <c r="K4" s="34" t="s">
        <v>162</v>
      </c>
      <c r="L4" s="26" t="s">
        <v>171</v>
      </c>
      <c r="M4" s="35" t="s">
        <v>172</v>
      </c>
      <c r="N4" s="25" t="s">
        <v>173</v>
      </c>
      <c r="O4" s="28" t="s">
        <v>174</v>
      </c>
      <c r="P4" s="29" t="s">
        <v>175</v>
      </c>
      <c r="Q4" s="30" t="s">
        <v>176</v>
      </c>
      <c r="R4" s="37" t="s">
        <v>177</v>
      </c>
      <c r="S4" s="31" t="s">
        <v>178</v>
      </c>
      <c r="T4" s="32" t="s">
        <v>179</v>
      </c>
      <c r="U4" s="63" t="s">
        <v>180</v>
      </c>
    </row>
    <row r="5" spans="2:21" s="2" customFormat="1" ht="37.5" collapsed="1">
      <c r="B5" s="1" t="s">
        <v>5</v>
      </c>
      <c r="C5" s="40" t="s">
        <v>15</v>
      </c>
      <c r="D5" s="40" t="s">
        <v>16</v>
      </c>
      <c r="E5" s="41" t="s">
        <v>17</v>
      </c>
      <c r="F5" s="42" t="s">
        <v>18</v>
      </c>
      <c r="G5" s="38" t="s">
        <v>19</v>
      </c>
      <c r="H5" s="4" t="s">
        <v>3</v>
      </c>
      <c r="I5" s="4" t="s">
        <v>10</v>
      </c>
      <c r="J5" s="18" t="s">
        <v>181</v>
      </c>
      <c r="K5" s="4"/>
      <c r="L5" s="27" t="s">
        <v>182</v>
      </c>
      <c r="M5" s="49" t="s">
        <v>7</v>
      </c>
      <c r="N5" s="12"/>
      <c r="O5" s="50">
        <v>20890</v>
      </c>
      <c r="P5" s="69">
        <v>0</v>
      </c>
      <c r="Q5" s="22">
        <f t="shared" ref="Q5:Q8" si="0">P5/O5</f>
        <v>0</v>
      </c>
      <c r="R5" s="47">
        <f>O5/3</f>
        <v>6963.333333333333</v>
      </c>
      <c r="S5" s="4">
        <v>4</v>
      </c>
      <c r="T5" s="24">
        <f t="shared" ref="T5:T58" si="1">S5/3</f>
        <v>1.3333333333333333</v>
      </c>
      <c r="U5" s="55"/>
    </row>
    <row r="6" spans="2:21" s="2" customFormat="1" ht="37.5">
      <c r="B6" s="1" t="s">
        <v>5</v>
      </c>
      <c r="C6" s="39" t="s">
        <v>20</v>
      </c>
      <c r="D6" s="39" t="s">
        <v>20</v>
      </c>
      <c r="E6" s="41" t="s">
        <v>17</v>
      </c>
      <c r="F6" s="43" t="s">
        <v>21</v>
      </c>
      <c r="G6" s="38" t="s">
        <v>22</v>
      </c>
      <c r="H6" s="4" t="s">
        <v>6</v>
      </c>
      <c r="I6" s="4" t="s">
        <v>10</v>
      </c>
      <c r="J6" s="18" t="s">
        <v>181</v>
      </c>
      <c r="K6" s="4"/>
      <c r="L6" s="27" t="s">
        <v>183</v>
      </c>
      <c r="M6" s="49" t="s">
        <v>184</v>
      </c>
      <c r="N6" s="12" t="s">
        <v>185</v>
      </c>
      <c r="O6" s="51">
        <v>55917</v>
      </c>
      <c r="P6" s="69">
        <v>0</v>
      </c>
      <c r="Q6" s="22">
        <f>P6/O6</f>
        <v>0</v>
      </c>
      <c r="R6" s="47">
        <f t="shared" ref="R6:R58" si="2">O6/3</f>
        <v>18639</v>
      </c>
      <c r="S6" s="4">
        <v>1.2</v>
      </c>
      <c r="T6" s="24">
        <f t="shared" si="1"/>
        <v>0.39999999999999997</v>
      </c>
      <c r="U6" s="55" t="s">
        <v>186</v>
      </c>
    </row>
    <row r="7" spans="2:21" s="2" customFormat="1">
      <c r="B7" s="1" t="s">
        <v>5</v>
      </c>
      <c r="C7" s="40" t="s">
        <v>23</v>
      </c>
      <c r="D7" s="40" t="s">
        <v>23</v>
      </c>
      <c r="E7" s="41" t="s">
        <v>17</v>
      </c>
      <c r="F7" s="44" t="s">
        <v>26</v>
      </c>
      <c r="G7" s="38" t="s">
        <v>24</v>
      </c>
      <c r="H7" s="4" t="s">
        <v>6</v>
      </c>
      <c r="I7" s="4" t="s">
        <v>11</v>
      </c>
      <c r="J7" s="18" t="s">
        <v>187</v>
      </c>
      <c r="K7" s="4"/>
      <c r="L7" s="27" t="s">
        <v>183</v>
      </c>
      <c r="M7" s="49" t="s">
        <v>184</v>
      </c>
      <c r="N7" s="12" t="s">
        <v>188</v>
      </c>
      <c r="O7" s="51">
        <v>15300</v>
      </c>
      <c r="P7" s="69">
        <v>15600</v>
      </c>
      <c r="Q7" s="22">
        <f>P7/O7</f>
        <v>1.0196078431372548</v>
      </c>
      <c r="R7" s="47">
        <f t="shared" si="2"/>
        <v>5100</v>
      </c>
      <c r="S7" s="4">
        <v>1.7</v>
      </c>
      <c r="T7" s="24">
        <f>S7/3</f>
        <v>0.56666666666666665</v>
      </c>
      <c r="U7" s="55" t="s">
        <v>189</v>
      </c>
    </row>
    <row r="8" spans="2:21" s="2" customFormat="1">
      <c r="B8" s="1" t="s">
        <v>5</v>
      </c>
      <c r="C8" s="40" t="s">
        <v>25</v>
      </c>
      <c r="D8" s="40" t="s">
        <v>25</v>
      </c>
      <c r="E8" s="41" t="s">
        <v>17</v>
      </c>
      <c r="F8" s="44" t="s">
        <v>26</v>
      </c>
      <c r="G8" s="38" t="s">
        <v>27</v>
      </c>
      <c r="H8" s="4" t="s">
        <v>9</v>
      </c>
      <c r="I8" s="4" t="s">
        <v>11</v>
      </c>
      <c r="J8" s="18" t="s">
        <v>182</v>
      </c>
      <c r="K8" s="4"/>
      <c r="L8" s="27" t="s">
        <v>183</v>
      </c>
      <c r="M8" s="49" t="s">
        <v>184</v>
      </c>
      <c r="N8" s="12" t="s">
        <v>188</v>
      </c>
      <c r="O8" s="51">
        <v>163960</v>
      </c>
      <c r="P8" s="69">
        <v>54600</v>
      </c>
      <c r="Q8" s="22">
        <f t="shared" si="0"/>
        <v>0.33300805074408391</v>
      </c>
      <c r="R8" s="47">
        <f t="shared" si="2"/>
        <v>54653.333333333336</v>
      </c>
      <c r="S8" s="4">
        <v>0</v>
      </c>
      <c r="T8" s="24">
        <f t="shared" si="1"/>
        <v>0</v>
      </c>
      <c r="U8" s="55" t="s">
        <v>190</v>
      </c>
    </row>
    <row r="9" spans="2:21" s="2" customFormat="1">
      <c r="B9" s="1" t="s">
        <v>5</v>
      </c>
      <c r="C9" s="40" t="s">
        <v>28</v>
      </c>
      <c r="D9" s="40" t="s">
        <v>28</v>
      </c>
      <c r="E9" s="41" t="s">
        <v>17</v>
      </c>
      <c r="F9" s="44" t="s">
        <v>26</v>
      </c>
      <c r="G9" s="38" t="s">
        <v>29</v>
      </c>
      <c r="H9" s="4" t="s">
        <v>6</v>
      </c>
      <c r="I9" s="4" t="s">
        <v>10</v>
      </c>
      <c r="J9" s="18" t="s">
        <v>181</v>
      </c>
      <c r="K9" s="4"/>
      <c r="L9" s="27" t="s">
        <v>183</v>
      </c>
      <c r="M9" s="49" t="s">
        <v>184</v>
      </c>
      <c r="N9" s="12"/>
      <c r="O9" s="51">
        <v>271020</v>
      </c>
      <c r="P9" s="69">
        <v>0</v>
      </c>
      <c r="Q9" s="22">
        <v>0</v>
      </c>
      <c r="R9" s="47">
        <f t="shared" si="2"/>
        <v>90340</v>
      </c>
      <c r="S9" s="4">
        <v>0</v>
      </c>
      <c r="T9" s="24">
        <f t="shared" si="1"/>
        <v>0</v>
      </c>
      <c r="U9" s="55" t="s">
        <v>191</v>
      </c>
    </row>
    <row r="10" spans="2:21" s="2" customFormat="1">
      <c r="B10" s="1" t="s">
        <v>5</v>
      </c>
      <c r="C10" s="40" t="s">
        <v>30</v>
      </c>
      <c r="D10" s="40" t="s">
        <v>30</v>
      </c>
      <c r="E10" s="41" t="s">
        <v>17</v>
      </c>
      <c r="F10" s="44" t="s">
        <v>31</v>
      </c>
      <c r="G10" s="38" t="s">
        <v>24</v>
      </c>
      <c r="H10" s="4" t="s">
        <v>6</v>
      </c>
      <c r="I10" s="4" t="s">
        <v>11</v>
      </c>
      <c r="J10" s="18" t="s">
        <v>182</v>
      </c>
      <c r="K10" s="4"/>
      <c r="L10" s="27" t="s">
        <v>183</v>
      </c>
      <c r="M10" s="49" t="s">
        <v>184</v>
      </c>
      <c r="N10" s="12" t="s">
        <v>188</v>
      </c>
      <c r="O10" s="51">
        <v>46460</v>
      </c>
      <c r="P10" s="69">
        <v>15600</v>
      </c>
      <c r="Q10" s="22">
        <f>P10/O10</f>
        <v>0.33577270770555318</v>
      </c>
      <c r="R10" s="47">
        <f t="shared" si="2"/>
        <v>15486.666666666666</v>
      </c>
      <c r="S10" s="4">
        <v>1.5</v>
      </c>
      <c r="T10" s="24">
        <f t="shared" si="1"/>
        <v>0.5</v>
      </c>
      <c r="U10" s="55" t="s">
        <v>189</v>
      </c>
    </row>
    <row r="11" spans="2:21" s="2" customFormat="1">
      <c r="B11" s="1" t="s">
        <v>5</v>
      </c>
      <c r="C11" s="40" t="s">
        <v>32</v>
      </c>
      <c r="D11" s="40" t="s">
        <v>32</v>
      </c>
      <c r="E11" s="41" t="s">
        <v>17</v>
      </c>
      <c r="F11" s="44" t="s">
        <v>31</v>
      </c>
      <c r="G11" s="38" t="s">
        <v>33</v>
      </c>
      <c r="H11" s="4" t="s">
        <v>3</v>
      </c>
      <c r="I11" s="4" t="s">
        <v>11</v>
      </c>
      <c r="J11" s="18" t="s">
        <v>182</v>
      </c>
      <c r="K11" s="4"/>
      <c r="L11" s="27" t="s">
        <v>183</v>
      </c>
      <c r="M11" s="49" t="s">
        <v>184</v>
      </c>
      <c r="N11" s="12" t="s">
        <v>188</v>
      </c>
      <c r="O11" s="51">
        <v>164200</v>
      </c>
      <c r="P11" s="69">
        <v>54600</v>
      </c>
      <c r="Q11" s="22">
        <f>P11/O11</f>
        <v>0.33252131546894031</v>
      </c>
      <c r="R11" s="47">
        <f t="shared" si="2"/>
        <v>54733.333333333336</v>
      </c>
      <c r="S11" s="4">
        <v>2.2000000000000002</v>
      </c>
      <c r="T11" s="24">
        <f t="shared" si="1"/>
        <v>0.73333333333333339</v>
      </c>
      <c r="U11" s="55" t="s">
        <v>189</v>
      </c>
    </row>
    <row r="12" spans="2:21" s="2" customFormat="1">
      <c r="B12" s="1" t="s">
        <v>5</v>
      </c>
      <c r="C12" s="40" t="s">
        <v>34</v>
      </c>
      <c r="D12" s="40" t="s">
        <v>35</v>
      </c>
      <c r="E12" s="41" t="s">
        <v>17</v>
      </c>
      <c r="F12" s="44" t="s">
        <v>31</v>
      </c>
      <c r="G12" s="38" t="s">
        <v>29</v>
      </c>
      <c r="H12" s="4" t="s">
        <v>6</v>
      </c>
      <c r="I12" s="4" t="s">
        <v>10</v>
      </c>
      <c r="J12" s="18" t="s">
        <v>181</v>
      </c>
      <c r="K12" s="4"/>
      <c r="L12" s="27" t="s">
        <v>183</v>
      </c>
      <c r="M12" s="49" t="s">
        <v>184</v>
      </c>
      <c r="N12" s="12"/>
      <c r="O12" s="51">
        <v>46040</v>
      </c>
      <c r="P12" s="69">
        <v>0</v>
      </c>
      <c r="Q12" s="22">
        <v>0</v>
      </c>
      <c r="R12" s="47">
        <f t="shared" si="2"/>
        <v>15346.666666666666</v>
      </c>
      <c r="S12" s="4">
        <v>0</v>
      </c>
      <c r="T12" s="24">
        <f t="shared" si="1"/>
        <v>0</v>
      </c>
      <c r="U12" s="55" t="s">
        <v>192</v>
      </c>
    </row>
    <row r="13" spans="2:21" s="2" customFormat="1" ht="37.5">
      <c r="B13" s="1" t="s">
        <v>5</v>
      </c>
      <c r="C13" s="40" t="s">
        <v>36</v>
      </c>
      <c r="D13" s="40" t="s">
        <v>36</v>
      </c>
      <c r="E13" s="41" t="s">
        <v>17</v>
      </c>
      <c r="F13" s="42" t="s">
        <v>37</v>
      </c>
      <c r="G13" s="38" t="s">
        <v>38</v>
      </c>
      <c r="H13" s="4" t="s">
        <v>3</v>
      </c>
      <c r="I13" s="4" t="s">
        <v>10</v>
      </c>
      <c r="J13" s="18" t="s">
        <v>181</v>
      </c>
      <c r="K13" s="4"/>
      <c r="L13" s="27" t="s">
        <v>183</v>
      </c>
      <c r="M13" s="49" t="s">
        <v>184</v>
      </c>
      <c r="N13" s="12" t="s">
        <v>185</v>
      </c>
      <c r="O13" s="51">
        <v>51830</v>
      </c>
      <c r="P13" s="69">
        <v>0</v>
      </c>
      <c r="Q13" s="22">
        <f t="shared" ref="Q13:Q33" si="3">P13/O13</f>
        <v>0</v>
      </c>
      <c r="R13" s="47">
        <f t="shared" si="2"/>
        <v>17276.666666666668</v>
      </c>
      <c r="S13" s="4">
        <v>2</v>
      </c>
      <c r="T13" s="24">
        <f t="shared" si="1"/>
        <v>0.66666666666666663</v>
      </c>
      <c r="U13" s="55" t="s">
        <v>186</v>
      </c>
    </row>
    <row r="14" spans="2:21" s="2" customFormat="1">
      <c r="B14" s="1" t="s">
        <v>5</v>
      </c>
      <c r="C14" s="40" t="s">
        <v>39</v>
      </c>
      <c r="D14" s="40" t="s">
        <v>40</v>
      </c>
      <c r="E14" s="41" t="s">
        <v>17</v>
      </c>
      <c r="F14" s="44" t="s">
        <v>41</v>
      </c>
      <c r="G14" s="39" t="s">
        <v>42</v>
      </c>
      <c r="H14" s="4" t="s">
        <v>9</v>
      </c>
      <c r="I14" s="4" t="s">
        <v>10</v>
      </c>
      <c r="J14" s="18" t="s">
        <v>187</v>
      </c>
      <c r="K14" s="4"/>
      <c r="L14" s="27" t="s">
        <v>183</v>
      </c>
      <c r="M14" s="49" t="s">
        <v>184</v>
      </c>
      <c r="N14" s="12" t="s">
        <v>185</v>
      </c>
      <c r="O14" s="51">
        <v>104550</v>
      </c>
      <c r="P14" s="69">
        <v>0</v>
      </c>
      <c r="Q14" s="22">
        <f t="shared" si="3"/>
        <v>0</v>
      </c>
      <c r="R14" s="47">
        <f t="shared" si="2"/>
        <v>34850</v>
      </c>
      <c r="S14" s="4">
        <v>1.6</v>
      </c>
      <c r="T14" s="24">
        <f t="shared" si="1"/>
        <v>0.53333333333333333</v>
      </c>
      <c r="U14" s="55" t="s">
        <v>186</v>
      </c>
    </row>
    <row r="15" spans="2:21" s="2" customFormat="1">
      <c r="B15" s="1" t="s">
        <v>5</v>
      </c>
      <c r="C15" s="40" t="s">
        <v>43</v>
      </c>
      <c r="D15" s="40" t="s">
        <v>44</v>
      </c>
      <c r="E15" s="41" t="s">
        <v>17</v>
      </c>
      <c r="F15" s="44" t="s">
        <v>41</v>
      </c>
      <c r="G15" s="39" t="s">
        <v>45</v>
      </c>
      <c r="H15" s="4" t="s">
        <v>6</v>
      </c>
      <c r="I15" s="4" t="s">
        <v>10</v>
      </c>
      <c r="J15" s="18" t="s">
        <v>187</v>
      </c>
      <c r="K15" s="4"/>
      <c r="L15" s="27" t="s">
        <v>183</v>
      </c>
      <c r="M15" s="49" t="s">
        <v>184</v>
      </c>
      <c r="N15" s="12" t="s">
        <v>185</v>
      </c>
      <c r="O15" s="51">
        <v>104200</v>
      </c>
      <c r="P15" s="69">
        <v>0</v>
      </c>
      <c r="Q15" s="22">
        <f t="shared" si="3"/>
        <v>0</v>
      </c>
      <c r="R15" s="47">
        <f t="shared" si="2"/>
        <v>34733.333333333336</v>
      </c>
      <c r="S15" s="4">
        <v>1.6</v>
      </c>
      <c r="T15" s="24">
        <f t="shared" si="1"/>
        <v>0.53333333333333333</v>
      </c>
      <c r="U15" s="55" t="s">
        <v>186</v>
      </c>
    </row>
    <row r="16" spans="2:21" s="2" customFormat="1">
      <c r="B16" s="1" t="s">
        <v>5</v>
      </c>
      <c r="C16" s="40" t="s">
        <v>46</v>
      </c>
      <c r="D16" s="40" t="s">
        <v>47</v>
      </c>
      <c r="E16" s="41" t="s">
        <v>17</v>
      </c>
      <c r="F16" s="44" t="s">
        <v>41</v>
      </c>
      <c r="G16" s="39" t="s">
        <v>48</v>
      </c>
      <c r="H16" s="4" t="s">
        <v>3</v>
      </c>
      <c r="I16" s="4" t="s">
        <v>10</v>
      </c>
      <c r="J16" s="18" t="s">
        <v>187</v>
      </c>
      <c r="K16" s="4"/>
      <c r="L16" s="27" t="s">
        <v>183</v>
      </c>
      <c r="M16" s="49" t="s">
        <v>184</v>
      </c>
      <c r="N16" s="12" t="s">
        <v>185</v>
      </c>
      <c r="O16" s="51">
        <v>81450</v>
      </c>
      <c r="P16" s="69">
        <v>0</v>
      </c>
      <c r="Q16" s="22">
        <f t="shared" si="3"/>
        <v>0</v>
      </c>
      <c r="R16" s="47">
        <f t="shared" si="2"/>
        <v>27150</v>
      </c>
      <c r="S16" s="4">
        <v>2.1</v>
      </c>
      <c r="T16" s="24">
        <f t="shared" si="1"/>
        <v>0.70000000000000007</v>
      </c>
      <c r="U16" s="55" t="s">
        <v>186</v>
      </c>
    </row>
    <row r="17" spans="2:21" s="2" customFormat="1">
      <c r="B17" s="1" t="s">
        <v>5</v>
      </c>
      <c r="C17" s="40" t="s">
        <v>49</v>
      </c>
      <c r="D17" s="40" t="s">
        <v>50</v>
      </c>
      <c r="E17" s="41" t="s">
        <v>17</v>
      </c>
      <c r="F17" s="43" t="s">
        <v>51</v>
      </c>
      <c r="G17" s="39" t="s">
        <v>52</v>
      </c>
      <c r="H17" s="4" t="s">
        <v>3</v>
      </c>
      <c r="I17" s="4" t="s">
        <v>10</v>
      </c>
      <c r="J17" s="18" t="s">
        <v>187</v>
      </c>
      <c r="K17" s="4"/>
      <c r="L17" s="27" t="s">
        <v>182</v>
      </c>
      <c r="M17" s="49"/>
      <c r="N17" s="12" t="s">
        <v>185</v>
      </c>
      <c r="O17" s="51">
        <v>14770</v>
      </c>
      <c r="P17" s="69">
        <v>0</v>
      </c>
      <c r="Q17" s="22">
        <f>P17/O17</f>
        <v>0</v>
      </c>
      <c r="R17" s="47">
        <f t="shared" si="2"/>
        <v>4923.333333333333</v>
      </c>
      <c r="S17" s="4">
        <v>3.4</v>
      </c>
      <c r="T17" s="24">
        <f t="shared" si="1"/>
        <v>1.1333333333333333</v>
      </c>
      <c r="U17" s="55"/>
    </row>
    <row r="18" spans="2:21" s="2" customFormat="1">
      <c r="B18" s="1" t="s">
        <v>5</v>
      </c>
      <c r="C18" s="40" t="s">
        <v>53</v>
      </c>
      <c r="D18" s="40" t="s">
        <v>54</v>
      </c>
      <c r="E18" s="41" t="s">
        <v>17</v>
      </c>
      <c r="F18" s="43" t="s">
        <v>55</v>
      </c>
      <c r="G18" s="39" t="s">
        <v>56</v>
      </c>
      <c r="H18" s="4" t="s">
        <v>3</v>
      </c>
      <c r="I18" s="4" t="s">
        <v>10</v>
      </c>
      <c r="J18" s="18" t="s">
        <v>187</v>
      </c>
      <c r="K18" s="4"/>
      <c r="L18" s="27" t="s">
        <v>182</v>
      </c>
      <c r="M18" s="49"/>
      <c r="N18" s="12" t="s">
        <v>185</v>
      </c>
      <c r="O18" s="51">
        <v>26320</v>
      </c>
      <c r="P18" s="69">
        <v>0</v>
      </c>
      <c r="Q18" s="22">
        <f t="shared" si="3"/>
        <v>0</v>
      </c>
      <c r="R18" s="47">
        <f t="shared" si="2"/>
        <v>8773.3333333333339</v>
      </c>
      <c r="S18" s="4">
        <v>4.4000000000000004</v>
      </c>
      <c r="T18" s="24">
        <f t="shared" si="1"/>
        <v>1.4666666666666668</v>
      </c>
      <c r="U18" s="55"/>
    </row>
    <row r="19" spans="2:21" s="2" customFormat="1">
      <c r="B19" s="1" t="s">
        <v>5</v>
      </c>
      <c r="C19" s="40" t="s">
        <v>57</v>
      </c>
      <c r="D19" s="40" t="s">
        <v>57</v>
      </c>
      <c r="E19" s="41" t="s">
        <v>17</v>
      </c>
      <c r="F19" s="43" t="s">
        <v>58</v>
      </c>
      <c r="G19" s="39" t="s">
        <v>59</v>
      </c>
      <c r="H19" s="4" t="s">
        <v>6</v>
      </c>
      <c r="I19" s="4" t="s">
        <v>10</v>
      </c>
      <c r="J19" s="18" t="s">
        <v>182</v>
      </c>
      <c r="K19" s="4"/>
      <c r="L19" s="27" t="s">
        <v>183</v>
      </c>
      <c r="M19" s="49" t="s">
        <v>8</v>
      </c>
      <c r="N19" s="12" t="s">
        <v>185</v>
      </c>
      <c r="O19" s="51">
        <v>67870</v>
      </c>
      <c r="P19" s="69">
        <v>0</v>
      </c>
      <c r="Q19" s="22">
        <f t="shared" si="3"/>
        <v>0</v>
      </c>
      <c r="R19" s="47">
        <f t="shared" si="2"/>
        <v>22623.333333333332</v>
      </c>
      <c r="S19" s="4">
        <v>1.4</v>
      </c>
      <c r="T19" s="24">
        <f t="shared" si="1"/>
        <v>0.46666666666666662</v>
      </c>
      <c r="U19" s="55" t="s">
        <v>186</v>
      </c>
    </row>
    <row r="20" spans="2:21" s="2" customFormat="1" ht="37.5">
      <c r="B20" s="1" t="s">
        <v>5</v>
      </c>
      <c r="C20" s="40" t="s">
        <v>60</v>
      </c>
      <c r="D20" s="40" t="s">
        <v>60</v>
      </c>
      <c r="E20" s="41" t="s">
        <v>17</v>
      </c>
      <c r="F20" s="43" t="s">
        <v>61</v>
      </c>
      <c r="G20" s="39" t="s">
        <v>62</v>
      </c>
      <c r="H20" s="4" t="s">
        <v>9</v>
      </c>
      <c r="I20" s="4" t="s">
        <v>10</v>
      </c>
      <c r="J20" s="18" t="s">
        <v>187</v>
      </c>
      <c r="K20" s="4"/>
      <c r="L20" s="27" t="s">
        <v>187</v>
      </c>
      <c r="M20" s="49"/>
      <c r="N20" s="12" t="s">
        <v>185</v>
      </c>
      <c r="O20" s="51">
        <v>8620</v>
      </c>
      <c r="P20" s="69">
        <v>0</v>
      </c>
      <c r="Q20" s="22">
        <f t="shared" si="3"/>
        <v>0</v>
      </c>
      <c r="R20" s="47">
        <f t="shared" si="2"/>
        <v>2873.3333333333335</v>
      </c>
      <c r="S20" s="4">
        <v>6.5</v>
      </c>
      <c r="T20" s="24">
        <f t="shared" si="1"/>
        <v>2.1666666666666665</v>
      </c>
      <c r="U20" s="55"/>
    </row>
    <row r="21" spans="2:21" s="2" customFormat="1" ht="37.5">
      <c r="B21" s="1" t="s">
        <v>5</v>
      </c>
      <c r="C21" s="40" t="s">
        <v>63</v>
      </c>
      <c r="D21" s="40" t="s">
        <v>63</v>
      </c>
      <c r="E21" s="41" t="s">
        <v>17</v>
      </c>
      <c r="F21" s="42" t="s">
        <v>64</v>
      </c>
      <c r="G21" s="38" t="s">
        <v>65</v>
      </c>
      <c r="H21" s="4" t="s">
        <v>3</v>
      </c>
      <c r="I21" s="4" t="s">
        <v>10</v>
      </c>
      <c r="J21" s="18" t="s">
        <v>181</v>
      </c>
      <c r="K21" s="4"/>
      <c r="L21" s="27" t="s">
        <v>183</v>
      </c>
      <c r="M21" s="49" t="s">
        <v>8</v>
      </c>
      <c r="N21" s="12" t="s">
        <v>185</v>
      </c>
      <c r="O21" s="51">
        <v>66540</v>
      </c>
      <c r="P21" s="69">
        <v>0</v>
      </c>
      <c r="Q21" s="22">
        <f>P21/O21</f>
        <v>0</v>
      </c>
      <c r="R21" s="47">
        <f t="shared" si="2"/>
        <v>22180</v>
      </c>
      <c r="S21" s="4">
        <v>2.4</v>
      </c>
      <c r="T21" s="24">
        <f t="shared" si="1"/>
        <v>0.79999999999999993</v>
      </c>
      <c r="U21" s="55" t="s">
        <v>186</v>
      </c>
    </row>
    <row r="22" spans="2:21" s="2" customFormat="1" ht="37.5">
      <c r="B22" s="1" t="s">
        <v>5</v>
      </c>
      <c r="C22" s="40" t="s">
        <v>66</v>
      </c>
      <c r="D22" s="40" t="s">
        <v>66</v>
      </c>
      <c r="E22" s="41" t="s">
        <v>17</v>
      </c>
      <c r="F22" s="42" t="s">
        <v>67</v>
      </c>
      <c r="G22" s="38" t="s">
        <v>68</v>
      </c>
      <c r="H22" s="4" t="s">
        <v>6</v>
      </c>
      <c r="I22" s="4" t="s">
        <v>10</v>
      </c>
      <c r="J22" s="18" t="s">
        <v>181</v>
      </c>
      <c r="K22" s="4"/>
      <c r="L22" s="27" t="s">
        <v>183</v>
      </c>
      <c r="M22" s="49" t="s">
        <v>193</v>
      </c>
      <c r="N22" s="12"/>
      <c r="O22" s="51">
        <v>37950</v>
      </c>
      <c r="P22" s="69">
        <v>0</v>
      </c>
      <c r="Q22" s="22">
        <f t="shared" si="3"/>
        <v>0</v>
      </c>
      <c r="R22" s="47">
        <f t="shared" si="2"/>
        <v>12650</v>
      </c>
      <c r="S22" s="4">
        <v>0</v>
      </c>
      <c r="T22" s="24">
        <f t="shared" si="1"/>
        <v>0</v>
      </c>
      <c r="U22" s="55"/>
    </row>
    <row r="23" spans="2:21" s="2" customFormat="1" ht="28.5" customHeight="1">
      <c r="B23" s="1" t="s">
        <v>5</v>
      </c>
      <c r="C23" s="40" t="s">
        <v>69</v>
      </c>
      <c r="D23" s="40" t="s">
        <v>69</v>
      </c>
      <c r="E23" s="41" t="s">
        <v>17</v>
      </c>
      <c r="F23" s="45" t="s">
        <v>70</v>
      </c>
      <c r="G23" s="39" t="s">
        <v>71</v>
      </c>
      <c r="H23" s="4" t="s">
        <v>6</v>
      </c>
      <c r="I23" s="4" t="s">
        <v>10</v>
      </c>
      <c r="J23" s="18" t="s">
        <v>181</v>
      </c>
      <c r="K23" s="4"/>
      <c r="L23" s="27" t="s">
        <v>183</v>
      </c>
      <c r="M23" s="49" t="s">
        <v>184</v>
      </c>
      <c r="N23" s="12" t="s">
        <v>185</v>
      </c>
      <c r="O23" s="51">
        <v>276000</v>
      </c>
      <c r="P23" s="69">
        <v>0</v>
      </c>
      <c r="Q23" s="22">
        <f t="shared" si="3"/>
        <v>0</v>
      </c>
      <c r="R23" s="47">
        <f t="shared" si="2"/>
        <v>92000</v>
      </c>
      <c r="S23" s="4">
        <v>1.6</v>
      </c>
      <c r="T23" s="24">
        <f t="shared" si="1"/>
        <v>0.53333333333333333</v>
      </c>
      <c r="U23" s="55" t="s">
        <v>186</v>
      </c>
    </row>
    <row r="24" spans="2:21" s="2" customFormat="1" ht="37.5">
      <c r="B24" s="1" t="s">
        <v>5</v>
      </c>
      <c r="C24" s="40" t="s">
        <v>72</v>
      </c>
      <c r="D24" s="40" t="s">
        <v>73</v>
      </c>
      <c r="E24" s="41" t="s">
        <v>17</v>
      </c>
      <c r="F24" s="42" t="s">
        <v>74</v>
      </c>
      <c r="G24" s="39" t="s">
        <v>75</v>
      </c>
      <c r="H24" s="4" t="s">
        <v>3</v>
      </c>
      <c r="I24" s="4" t="s">
        <v>10</v>
      </c>
      <c r="J24" s="18" t="s">
        <v>181</v>
      </c>
      <c r="K24" s="4"/>
      <c r="L24" s="27" t="s">
        <v>183</v>
      </c>
      <c r="M24" s="49" t="s">
        <v>184</v>
      </c>
      <c r="N24" s="12" t="s">
        <v>185</v>
      </c>
      <c r="O24" s="51">
        <v>41790</v>
      </c>
      <c r="P24" s="69">
        <v>0</v>
      </c>
      <c r="Q24" s="22">
        <f>P24/O24</f>
        <v>0</v>
      </c>
      <c r="R24" s="47">
        <f t="shared" si="2"/>
        <v>13930</v>
      </c>
      <c r="S24" s="4">
        <v>2.9</v>
      </c>
      <c r="T24" s="24">
        <f t="shared" si="1"/>
        <v>0.96666666666666667</v>
      </c>
      <c r="U24" s="55" t="s">
        <v>186</v>
      </c>
    </row>
    <row r="25" spans="2:21" s="2" customFormat="1" ht="37.5">
      <c r="B25" s="1" t="s">
        <v>5</v>
      </c>
      <c r="C25" s="40" t="s">
        <v>76</v>
      </c>
      <c r="D25" s="40" t="s">
        <v>77</v>
      </c>
      <c r="E25" s="41" t="s">
        <v>17</v>
      </c>
      <c r="F25" s="42" t="s">
        <v>78</v>
      </c>
      <c r="G25" s="39" t="s">
        <v>79</v>
      </c>
      <c r="H25" s="4" t="s">
        <v>6</v>
      </c>
      <c r="I25" s="4" t="s">
        <v>10</v>
      </c>
      <c r="J25" s="18" t="s">
        <v>181</v>
      </c>
      <c r="K25" s="4"/>
      <c r="L25" s="27" t="s">
        <v>183</v>
      </c>
      <c r="M25" s="49" t="s">
        <v>184</v>
      </c>
      <c r="N25" s="12" t="s">
        <v>185</v>
      </c>
      <c r="O25" s="51">
        <v>61780</v>
      </c>
      <c r="P25" s="69">
        <v>0</v>
      </c>
      <c r="Q25" s="22">
        <f t="shared" si="3"/>
        <v>0</v>
      </c>
      <c r="R25" s="47">
        <f t="shared" si="2"/>
        <v>20593.333333333332</v>
      </c>
      <c r="S25" s="4">
        <v>1.4</v>
      </c>
      <c r="T25" s="24">
        <f t="shared" si="1"/>
        <v>0.46666666666666662</v>
      </c>
      <c r="U25" s="55" t="s">
        <v>186</v>
      </c>
    </row>
    <row r="26" spans="2:21" ht="37.5">
      <c r="B26" s="1" t="s">
        <v>5</v>
      </c>
      <c r="C26" s="40" t="s">
        <v>80</v>
      </c>
      <c r="D26" s="40" t="s">
        <v>80</v>
      </c>
      <c r="E26" s="41" t="s">
        <v>17</v>
      </c>
      <c r="F26" s="42" t="s">
        <v>81</v>
      </c>
      <c r="G26" s="38" t="s">
        <v>194</v>
      </c>
      <c r="H26" s="1" t="s">
        <v>3</v>
      </c>
      <c r="I26" s="4" t="s">
        <v>10</v>
      </c>
      <c r="J26" s="18" t="s">
        <v>181</v>
      </c>
      <c r="K26" s="1"/>
      <c r="L26" s="27" t="s">
        <v>183</v>
      </c>
      <c r="M26" s="49" t="s">
        <v>184</v>
      </c>
      <c r="N26" s="12" t="s">
        <v>185</v>
      </c>
      <c r="O26" s="51">
        <v>9410</v>
      </c>
      <c r="P26" s="69">
        <v>0</v>
      </c>
      <c r="Q26" s="22">
        <f t="shared" si="3"/>
        <v>0</v>
      </c>
      <c r="R26" s="47">
        <f t="shared" si="2"/>
        <v>3136.6666666666665</v>
      </c>
      <c r="S26" s="1">
        <v>1.5</v>
      </c>
      <c r="T26" s="24">
        <f>S26/3</f>
        <v>0.5</v>
      </c>
      <c r="U26" s="55" t="s">
        <v>186</v>
      </c>
    </row>
    <row r="27" spans="2:21" ht="37.5">
      <c r="B27" s="1" t="s">
        <v>5</v>
      </c>
      <c r="C27" s="40" t="s">
        <v>82</v>
      </c>
      <c r="D27" s="40" t="s">
        <v>83</v>
      </c>
      <c r="E27" s="41" t="s">
        <v>17</v>
      </c>
      <c r="F27" s="42" t="s">
        <v>84</v>
      </c>
      <c r="G27" s="38" t="s">
        <v>85</v>
      </c>
      <c r="H27" s="1" t="s">
        <v>6</v>
      </c>
      <c r="I27" s="4" t="s">
        <v>10</v>
      </c>
      <c r="J27" s="18" t="s">
        <v>181</v>
      </c>
      <c r="K27" s="1"/>
      <c r="L27" s="27" t="s">
        <v>183</v>
      </c>
      <c r="M27" s="49" t="s">
        <v>184</v>
      </c>
      <c r="N27" s="12" t="s">
        <v>185</v>
      </c>
      <c r="O27" s="51">
        <v>33320</v>
      </c>
      <c r="P27" s="69">
        <v>0</v>
      </c>
      <c r="Q27" s="22">
        <f t="shared" si="3"/>
        <v>0</v>
      </c>
      <c r="R27" s="47">
        <f t="shared" si="2"/>
        <v>11106.666666666666</v>
      </c>
      <c r="S27" s="1">
        <v>0.6</v>
      </c>
      <c r="T27" s="24">
        <f t="shared" si="1"/>
        <v>0.19999999999999998</v>
      </c>
      <c r="U27" s="55" t="s">
        <v>186</v>
      </c>
    </row>
    <row r="28" spans="2:21">
      <c r="B28" s="1" t="s">
        <v>5</v>
      </c>
      <c r="C28" s="40" t="s">
        <v>86</v>
      </c>
      <c r="D28" s="40" t="s">
        <v>87</v>
      </c>
      <c r="E28" s="41" t="s">
        <v>17</v>
      </c>
      <c r="F28" s="45" t="s">
        <v>88</v>
      </c>
      <c r="G28" s="38" t="s">
        <v>89</v>
      </c>
      <c r="H28" s="1" t="s">
        <v>6</v>
      </c>
      <c r="I28" s="1" t="s">
        <v>10</v>
      </c>
      <c r="J28" s="18" t="s">
        <v>181</v>
      </c>
      <c r="K28" s="1"/>
      <c r="L28" s="27" t="s">
        <v>183</v>
      </c>
      <c r="M28" s="49" t="s">
        <v>184</v>
      </c>
      <c r="N28" s="12"/>
      <c r="O28" s="51">
        <v>46120</v>
      </c>
      <c r="P28" s="69">
        <v>0</v>
      </c>
      <c r="Q28" s="22">
        <f t="shared" si="3"/>
        <v>0</v>
      </c>
      <c r="R28" s="47">
        <f t="shared" si="2"/>
        <v>15373.333333333334</v>
      </c>
      <c r="S28" s="1">
        <v>0</v>
      </c>
      <c r="T28" s="24">
        <f t="shared" si="1"/>
        <v>0</v>
      </c>
      <c r="U28" s="55" t="s">
        <v>191</v>
      </c>
    </row>
    <row r="29" spans="2:21">
      <c r="B29" s="1" t="s">
        <v>5</v>
      </c>
      <c r="C29" s="40" t="s">
        <v>90</v>
      </c>
      <c r="D29" s="40" t="s">
        <v>90</v>
      </c>
      <c r="E29" s="41" t="s">
        <v>17</v>
      </c>
      <c r="F29" s="45" t="s">
        <v>88</v>
      </c>
      <c r="G29" s="38" t="s">
        <v>91</v>
      </c>
      <c r="H29" s="1" t="s">
        <v>3</v>
      </c>
      <c r="I29" s="1" t="s">
        <v>11</v>
      </c>
      <c r="J29" s="18" t="s">
        <v>187</v>
      </c>
      <c r="K29" s="1"/>
      <c r="L29" s="27" t="s">
        <v>182</v>
      </c>
      <c r="M29" s="49"/>
      <c r="N29" s="12" t="s">
        <v>188</v>
      </c>
      <c r="O29" s="51">
        <v>36760</v>
      </c>
      <c r="P29" s="70">
        <v>54600</v>
      </c>
      <c r="Q29" s="22">
        <f t="shared" si="3"/>
        <v>1.4853101196953209</v>
      </c>
      <c r="R29" s="47">
        <f t="shared" si="2"/>
        <v>12253.333333333334</v>
      </c>
      <c r="S29" s="1">
        <v>3.4</v>
      </c>
      <c r="T29" s="24">
        <f t="shared" si="1"/>
        <v>1.1333333333333333</v>
      </c>
      <c r="U29" s="55"/>
    </row>
    <row r="30" spans="2:21">
      <c r="B30" s="1" t="s">
        <v>5</v>
      </c>
      <c r="C30" s="40" t="s">
        <v>92</v>
      </c>
      <c r="D30" s="40" t="s">
        <v>93</v>
      </c>
      <c r="E30" s="41" t="s">
        <v>17</v>
      </c>
      <c r="F30" s="45" t="s">
        <v>94</v>
      </c>
      <c r="G30" s="39" t="s">
        <v>95</v>
      </c>
      <c r="H30" s="1" t="s">
        <v>6</v>
      </c>
      <c r="I30" s="1" t="s">
        <v>10</v>
      </c>
      <c r="J30" s="18" t="s">
        <v>187</v>
      </c>
      <c r="K30" s="1"/>
      <c r="L30" s="27" t="s">
        <v>182</v>
      </c>
      <c r="M30" s="49"/>
      <c r="N30" s="12" t="s">
        <v>185</v>
      </c>
      <c r="O30" s="51">
        <v>101255</v>
      </c>
      <c r="P30" s="70">
        <v>0</v>
      </c>
      <c r="Q30" s="22">
        <f t="shared" si="3"/>
        <v>0</v>
      </c>
      <c r="R30" s="47">
        <f t="shared" si="2"/>
        <v>33751.666666666664</v>
      </c>
      <c r="S30" s="1">
        <v>3.2</v>
      </c>
      <c r="T30" s="24">
        <f t="shared" si="1"/>
        <v>1.0666666666666667</v>
      </c>
      <c r="U30" s="55"/>
    </row>
    <row r="31" spans="2:21" ht="37.5">
      <c r="B31" s="1" t="s">
        <v>5</v>
      </c>
      <c r="C31" s="40" t="s">
        <v>96</v>
      </c>
      <c r="D31" s="40" t="s">
        <v>96</v>
      </c>
      <c r="E31" s="41" t="s">
        <v>17</v>
      </c>
      <c r="F31" s="45" t="s">
        <v>97</v>
      </c>
      <c r="G31" s="38" t="s">
        <v>195</v>
      </c>
      <c r="H31" s="1" t="s">
        <v>9</v>
      </c>
      <c r="I31" s="1" t="s">
        <v>11</v>
      </c>
      <c r="J31" s="18" t="s">
        <v>187</v>
      </c>
      <c r="K31" s="1"/>
      <c r="L31" s="27" t="s">
        <v>182</v>
      </c>
      <c r="M31" s="49"/>
      <c r="N31" s="12" t="s">
        <v>188</v>
      </c>
      <c r="O31" s="51">
        <v>53100</v>
      </c>
      <c r="P31" s="70">
        <v>50000</v>
      </c>
      <c r="Q31" s="22">
        <f t="shared" si="3"/>
        <v>0.94161958568738224</v>
      </c>
      <c r="R31" s="47">
        <f t="shared" si="2"/>
        <v>17700</v>
      </c>
      <c r="S31" s="1">
        <v>3.7</v>
      </c>
      <c r="T31" s="24">
        <f t="shared" si="1"/>
        <v>1.2333333333333334</v>
      </c>
      <c r="U31" s="55"/>
    </row>
    <row r="32" spans="2:21">
      <c r="B32" s="1" t="s">
        <v>5</v>
      </c>
      <c r="C32" s="40" t="s">
        <v>98</v>
      </c>
      <c r="D32" s="40" t="s">
        <v>98</v>
      </c>
      <c r="E32" s="41" t="s">
        <v>17</v>
      </c>
      <c r="F32" s="45" t="s">
        <v>99</v>
      </c>
      <c r="G32" s="39" t="s">
        <v>100</v>
      </c>
      <c r="H32" s="1" t="s">
        <v>3</v>
      </c>
      <c r="I32" s="1" t="s">
        <v>10</v>
      </c>
      <c r="J32" s="18" t="s">
        <v>187</v>
      </c>
      <c r="K32" s="1"/>
      <c r="L32" s="27" t="s">
        <v>183</v>
      </c>
      <c r="M32" s="49" t="s">
        <v>184</v>
      </c>
      <c r="N32" s="12" t="s">
        <v>185</v>
      </c>
      <c r="O32" s="51">
        <v>76800</v>
      </c>
      <c r="P32" s="70">
        <v>0</v>
      </c>
      <c r="Q32" s="22">
        <f t="shared" si="3"/>
        <v>0</v>
      </c>
      <c r="R32" s="47">
        <f t="shared" si="2"/>
        <v>25600</v>
      </c>
      <c r="S32" s="1">
        <v>1.4</v>
      </c>
      <c r="T32" s="24">
        <f t="shared" si="1"/>
        <v>0.46666666666666662</v>
      </c>
      <c r="U32" s="55" t="s">
        <v>186</v>
      </c>
    </row>
    <row r="33" spans="2:21">
      <c r="B33" s="1" t="s">
        <v>5</v>
      </c>
      <c r="C33" s="40" t="s">
        <v>101</v>
      </c>
      <c r="D33" s="40" t="s">
        <v>101</v>
      </c>
      <c r="E33" s="41" t="s">
        <v>17</v>
      </c>
      <c r="F33" s="45" t="s">
        <v>102</v>
      </c>
      <c r="G33" s="38" t="s">
        <v>27</v>
      </c>
      <c r="H33" s="1" t="s">
        <v>9</v>
      </c>
      <c r="I33" s="1" t="s">
        <v>11</v>
      </c>
      <c r="J33" s="18" t="s">
        <v>181</v>
      </c>
      <c r="K33" s="1"/>
      <c r="L33" s="27" t="s">
        <v>183</v>
      </c>
      <c r="M33" s="49" t="s">
        <v>184</v>
      </c>
      <c r="N33" s="12" t="s">
        <v>188</v>
      </c>
      <c r="O33" s="51">
        <v>1145900</v>
      </c>
      <c r="P33" s="70">
        <v>54600</v>
      </c>
      <c r="Q33" s="22">
        <f t="shared" si="3"/>
        <v>4.7648136835675016E-2</v>
      </c>
      <c r="R33" s="47">
        <f t="shared" si="2"/>
        <v>381966.66666666669</v>
      </c>
      <c r="S33" s="1">
        <v>0</v>
      </c>
      <c r="T33" s="24">
        <f t="shared" si="1"/>
        <v>0</v>
      </c>
      <c r="U33" s="55" t="s">
        <v>196</v>
      </c>
    </row>
    <row r="34" spans="2:21">
      <c r="B34" s="1" t="s">
        <v>5</v>
      </c>
      <c r="C34" s="46" t="s">
        <v>103</v>
      </c>
      <c r="D34" s="46" t="s">
        <v>103</v>
      </c>
      <c r="E34" s="41" t="s">
        <v>17</v>
      </c>
      <c r="F34" s="45" t="s">
        <v>102</v>
      </c>
      <c r="G34" s="38" t="s">
        <v>104</v>
      </c>
      <c r="H34" s="1" t="s">
        <v>6</v>
      </c>
      <c r="I34" s="1" t="s">
        <v>10</v>
      </c>
      <c r="J34" s="18" t="s">
        <v>181</v>
      </c>
      <c r="K34" s="1"/>
      <c r="L34" s="27" t="s">
        <v>183</v>
      </c>
      <c r="M34" s="49" t="s">
        <v>184</v>
      </c>
      <c r="N34" s="12"/>
      <c r="O34" s="51">
        <v>368740</v>
      </c>
      <c r="P34" s="70">
        <v>0</v>
      </c>
      <c r="Q34" s="22">
        <v>0</v>
      </c>
      <c r="R34" s="47">
        <f t="shared" si="2"/>
        <v>122913.33333333333</v>
      </c>
      <c r="S34" s="1">
        <v>0</v>
      </c>
      <c r="T34" s="24">
        <f t="shared" si="1"/>
        <v>0</v>
      </c>
      <c r="U34" s="55" t="s">
        <v>191</v>
      </c>
    </row>
    <row r="35" spans="2:21" ht="37.5">
      <c r="B35" s="1" t="s">
        <v>5</v>
      </c>
      <c r="C35" s="40" t="s">
        <v>105</v>
      </c>
      <c r="D35" s="40" t="s">
        <v>105</v>
      </c>
      <c r="E35" s="41" t="s">
        <v>17</v>
      </c>
      <c r="F35" s="45" t="s">
        <v>106</v>
      </c>
      <c r="G35" s="38" t="s">
        <v>197</v>
      </c>
      <c r="H35" s="1" t="s">
        <v>3</v>
      </c>
      <c r="I35" s="1" t="s">
        <v>11</v>
      </c>
      <c r="J35" s="18" t="s">
        <v>187</v>
      </c>
      <c r="K35" s="1"/>
      <c r="L35" s="27" t="s">
        <v>181</v>
      </c>
      <c r="M35" s="49"/>
      <c r="N35" s="12" t="s">
        <v>188</v>
      </c>
      <c r="O35" s="51">
        <v>14180</v>
      </c>
      <c r="P35" s="70">
        <v>15600</v>
      </c>
      <c r="Q35" s="22">
        <f>P35/O35</f>
        <v>1.1001410437235544</v>
      </c>
      <c r="R35" s="47">
        <f t="shared" si="2"/>
        <v>4726.666666666667</v>
      </c>
      <c r="S35" s="1">
        <v>2.9</v>
      </c>
      <c r="T35" s="24">
        <f t="shared" si="1"/>
        <v>0.96666666666666667</v>
      </c>
      <c r="U35" s="55"/>
    </row>
    <row r="36" spans="2:21" ht="37.5">
      <c r="B36" s="1" t="s">
        <v>5</v>
      </c>
      <c r="C36" s="40" t="s">
        <v>107</v>
      </c>
      <c r="D36" s="40" t="s">
        <v>107</v>
      </c>
      <c r="E36" s="41" t="s">
        <v>17</v>
      </c>
      <c r="F36" s="45" t="s">
        <v>106</v>
      </c>
      <c r="G36" s="38" t="s">
        <v>198</v>
      </c>
      <c r="H36" s="1" t="s">
        <v>6</v>
      </c>
      <c r="I36" s="1" t="s">
        <v>10</v>
      </c>
      <c r="J36" s="18" t="s">
        <v>181</v>
      </c>
      <c r="K36" s="1"/>
      <c r="L36" s="27" t="s">
        <v>183</v>
      </c>
      <c r="M36" s="49" t="s">
        <v>184</v>
      </c>
      <c r="N36" s="56"/>
      <c r="O36" s="51">
        <v>13960</v>
      </c>
      <c r="P36" s="70">
        <v>0</v>
      </c>
      <c r="Q36" s="22">
        <v>0</v>
      </c>
      <c r="R36" s="47">
        <f t="shared" si="2"/>
        <v>4653.333333333333</v>
      </c>
      <c r="S36" s="1">
        <v>0</v>
      </c>
      <c r="T36" s="24">
        <f t="shared" si="1"/>
        <v>0</v>
      </c>
      <c r="U36" s="55" t="s">
        <v>196</v>
      </c>
    </row>
    <row r="37" spans="2:21">
      <c r="B37" s="1" t="s">
        <v>5</v>
      </c>
      <c r="C37" s="40" t="s">
        <v>108</v>
      </c>
      <c r="D37" s="40" t="s">
        <v>108</v>
      </c>
      <c r="E37" s="41" t="s">
        <v>17</v>
      </c>
      <c r="F37" s="45" t="s">
        <v>106</v>
      </c>
      <c r="G37" s="38" t="s">
        <v>27</v>
      </c>
      <c r="H37" s="1" t="s">
        <v>3</v>
      </c>
      <c r="I37" s="1" t="s">
        <v>11</v>
      </c>
      <c r="J37" s="18" t="s">
        <v>181</v>
      </c>
      <c r="K37" s="1"/>
      <c r="L37" s="27" t="s">
        <v>183</v>
      </c>
      <c r="M37" s="49" t="s">
        <v>184</v>
      </c>
      <c r="N37" s="12" t="s">
        <v>188</v>
      </c>
      <c r="O37" s="51">
        <v>274740</v>
      </c>
      <c r="P37" s="70">
        <v>0</v>
      </c>
      <c r="Q37" s="22">
        <f>P37/O37</f>
        <v>0</v>
      </c>
      <c r="R37" s="47">
        <f t="shared" si="2"/>
        <v>91580</v>
      </c>
      <c r="S37" s="1">
        <v>0</v>
      </c>
      <c r="T37" s="24">
        <f t="shared" si="1"/>
        <v>0</v>
      </c>
      <c r="U37" s="55" t="s">
        <v>196</v>
      </c>
    </row>
    <row r="38" spans="2:21">
      <c r="B38" s="1" t="s">
        <v>5</v>
      </c>
      <c r="C38" s="40" t="s">
        <v>109</v>
      </c>
      <c r="D38" s="40"/>
      <c r="E38" s="41" t="s">
        <v>17</v>
      </c>
      <c r="F38" s="45" t="s">
        <v>106</v>
      </c>
      <c r="G38" s="38" t="s">
        <v>29</v>
      </c>
      <c r="H38" s="1" t="s">
        <v>6</v>
      </c>
      <c r="I38" s="1" t="s">
        <v>10</v>
      </c>
      <c r="J38" s="18" t="s">
        <v>181</v>
      </c>
      <c r="K38" s="1"/>
      <c r="L38" s="27" t="s">
        <v>183</v>
      </c>
      <c r="M38" s="49" t="s">
        <v>184</v>
      </c>
      <c r="N38" s="12"/>
      <c r="O38" s="51">
        <v>644540</v>
      </c>
      <c r="P38" s="70">
        <v>0</v>
      </c>
      <c r="Q38" s="22">
        <v>0</v>
      </c>
      <c r="R38" s="47">
        <f t="shared" si="2"/>
        <v>214846.66666666666</v>
      </c>
      <c r="S38" s="1">
        <v>0</v>
      </c>
      <c r="T38" s="24">
        <f t="shared" si="1"/>
        <v>0</v>
      </c>
      <c r="U38" s="55" t="s">
        <v>191</v>
      </c>
    </row>
    <row r="39" spans="2:21" ht="37.5">
      <c r="B39" s="1" t="s">
        <v>5</v>
      </c>
      <c r="C39" s="40" t="s">
        <v>110</v>
      </c>
      <c r="D39" s="40" t="s">
        <v>110</v>
      </c>
      <c r="E39" s="41" t="s">
        <v>17</v>
      </c>
      <c r="F39" s="42" t="s">
        <v>111</v>
      </c>
      <c r="G39" s="38" t="s">
        <v>199</v>
      </c>
      <c r="H39" s="1" t="s">
        <v>6</v>
      </c>
      <c r="I39" s="1" t="s">
        <v>10</v>
      </c>
      <c r="J39" s="18" t="s">
        <v>181</v>
      </c>
      <c r="K39" s="1"/>
      <c r="L39" s="27" t="s">
        <v>183</v>
      </c>
      <c r="M39" s="49" t="s">
        <v>184</v>
      </c>
      <c r="N39" s="12" t="s">
        <v>185</v>
      </c>
      <c r="O39" s="51">
        <v>8467</v>
      </c>
      <c r="P39" s="70">
        <v>0</v>
      </c>
      <c r="Q39" s="22">
        <f t="shared" ref="Q39:Q45" si="4">P39/O39</f>
        <v>0</v>
      </c>
      <c r="R39" s="47">
        <f t="shared" si="2"/>
        <v>2822.3333333333335</v>
      </c>
      <c r="S39" s="1">
        <v>2.2000000000000002</v>
      </c>
      <c r="T39" s="24">
        <f t="shared" si="1"/>
        <v>0.73333333333333339</v>
      </c>
      <c r="U39" s="55" t="s">
        <v>186</v>
      </c>
    </row>
    <row r="40" spans="2:21">
      <c r="B40" s="1" t="s">
        <v>5</v>
      </c>
      <c r="C40" s="40" t="s">
        <v>112</v>
      </c>
      <c r="D40" s="40" t="s">
        <v>113</v>
      </c>
      <c r="E40" s="41" t="s">
        <v>17</v>
      </c>
      <c r="F40" s="45" t="s">
        <v>114</v>
      </c>
      <c r="G40" s="39" t="s">
        <v>100</v>
      </c>
      <c r="H40" s="1" t="s">
        <v>3</v>
      </c>
      <c r="I40" s="1" t="s">
        <v>10</v>
      </c>
      <c r="J40" s="18" t="s">
        <v>187</v>
      </c>
      <c r="K40" s="1"/>
      <c r="L40" s="27" t="s">
        <v>183</v>
      </c>
      <c r="M40" s="49" t="s">
        <v>184</v>
      </c>
      <c r="N40" s="12" t="s">
        <v>185</v>
      </c>
      <c r="O40" s="51">
        <v>123350</v>
      </c>
      <c r="P40" s="70">
        <v>0</v>
      </c>
      <c r="Q40" s="22">
        <f t="shared" si="4"/>
        <v>0</v>
      </c>
      <c r="R40" s="47">
        <f t="shared" si="2"/>
        <v>41116.666666666664</v>
      </c>
      <c r="S40" s="1">
        <v>1.8</v>
      </c>
      <c r="T40" s="24">
        <f t="shared" si="1"/>
        <v>0.6</v>
      </c>
      <c r="U40" s="55" t="s">
        <v>186</v>
      </c>
    </row>
    <row r="41" spans="2:21" ht="37.5">
      <c r="B41" s="1" t="s">
        <v>5</v>
      </c>
      <c r="C41" s="40" t="s">
        <v>115</v>
      </c>
      <c r="D41" s="40" t="s">
        <v>115</v>
      </c>
      <c r="E41" s="41" t="s">
        <v>17</v>
      </c>
      <c r="F41" s="42" t="s">
        <v>116</v>
      </c>
      <c r="G41" s="39" t="s">
        <v>100</v>
      </c>
      <c r="H41" s="1" t="s">
        <v>3</v>
      </c>
      <c r="I41" s="1" t="s">
        <v>10</v>
      </c>
      <c r="J41" s="18" t="s">
        <v>187</v>
      </c>
      <c r="K41" s="1"/>
      <c r="L41" s="27" t="s">
        <v>183</v>
      </c>
      <c r="M41" s="49" t="s">
        <v>184</v>
      </c>
      <c r="N41" s="12" t="s">
        <v>185</v>
      </c>
      <c r="O41" s="51">
        <v>145160</v>
      </c>
      <c r="P41" s="70">
        <v>0</v>
      </c>
      <c r="Q41" s="22">
        <f t="shared" si="4"/>
        <v>0</v>
      </c>
      <c r="R41" s="47">
        <f t="shared" si="2"/>
        <v>48386.666666666664</v>
      </c>
      <c r="S41" s="1">
        <v>0.3</v>
      </c>
      <c r="T41" s="24">
        <f t="shared" si="1"/>
        <v>9.9999999999999992E-2</v>
      </c>
      <c r="U41" s="55" t="s">
        <v>186</v>
      </c>
    </row>
    <row r="42" spans="2:21" ht="37.5">
      <c r="B42" s="1" t="s">
        <v>5</v>
      </c>
      <c r="C42" s="40" t="s">
        <v>117</v>
      </c>
      <c r="D42" s="40" t="s">
        <v>117</v>
      </c>
      <c r="E42" s="41" t="s">
        <v>17</v>
      </c>
      <c r="F42" s="42" t="s">
        <v>118</v>
      </c>
      <c r="G42" s="38" t="s">
        <v>119</v>
      </c>
      <c r="H42" s="1" t="s">
        <v>3</v>
      </c>
      <c r="I42" s="1" t="s">
        <v>10</v>
      </c>
      <c r="J42" s="18" t="s">
        <v>181</v>
      </c>
      <c r="K42" s="1"/>
      <c r="L42" s="57" t="s">
        <v>182</v>
      </c>
      <c r="M42" s="58"/>
      <c r="N42" s="12" t="s">
        <v>185</v>
      </c>
      <c r="O42" s="60">
        <v>41980</v>
      </c>
      <c r="P42" s="70">
        <v>0</v>
      </c>
      <c r="Q42" s="22">
        <f t="shared" si="4"/>
        <v>0</v>
      </c>
      <c r="R42" s="47">
        <f t="shared" si="2"/>
        <v>13993.333333333334</v>
      </c>
      <c r="S42" s="1">
        <v>3.8</v>
      </c>
      <c r="T42" s="24">
        <f t="shared" si="1"/>
        <v>1.2666666666666666</v>
      </c>
      <c r="U42" s="55"/>
    </row>
    <row r="43" spans="2:21" ht="37.5">
      <c r="B43" s="1" t="s">
        <v>5</v>
      </c>
      <c r="C43" s="40" t="s">
        <v>120</v>
      </c>
      <c r="D43" s="40" t="s">
        <v>120</v>
      </c>
      <c r="E43" s="41" t="s">
        <v>17</v>
      </c>
      <c r="F43" s="42" t="s">
        <v>121</v>
      </c>
      <c r="G43" s="38" t="s">
        <v>122</v>
      </c>
      <c r="H43" s="1" t="s">
        <v>3</v>
      </c>
      <c r="I43" s="1" t="s">
        <v>10</v>
      </c>
      <c r="J43" s="18" t="s">
        <v>181</v>
      </c>
      <c r="K43" s="1"/>
      <c r="L43" s="27" t="s">
        <v>183</v>
      </c>
      <c r="M43" s="58" t="s">
        <v>184</v>
      </c>
      <c r="N43" s="12" t="s">
        <v>185</v>
      </c>
      <c r="O43" s="61">
        <v>99690</v>
      </c>
      <c r="P43" s="71">
        <v>0</v>
      </c>
      <c r="Q43" s="22">
        <f t="shared" si="4"/>
        <v>0</v>
      </c>
      <c r="R43" s="47">
        <f t="shared" si="2"/>
        <v>33230</v>
      </c>
      <c r="S43" s="1">
        <v>0.4</v>
      </c>
      <c r="T43" s="24">
        <f t="shared" si="1"/>
        <v>0.13333333333333333</v>
      </c>
      <c r="U43" s="55" t="s">
        <v>186</v>
      </c>
    </row>
    <row r="44" spans="2:21" ht="37.5">
      <c r="B44" s="1" t="s">
        <v>5</v>
      </c>
      <c r="C44" s="40" t="s">
        <v>123</v>
      </c>
      <c r="D44" s="40" t="s">
        <v>123</v>
      </c>
      <c r="E44" s="41" t="s">
        <v>17</v>
      </c>
      <c r="F44" s="42" t="s">
        <v>124</v>
      </c>
      <c r="G44" s="39" t="s">
        <v>100</v>
      </c>
      <c r="H44" s="1" t="s">
        <v>9</v>
      </c>
      <c r="I44" s="1" t="s">
        <v>10</v>
      </c>
      <c r="J44" s="18" t="s">
        <v>187</v>
      </c>
      <c r="K44" s="1"/>
      <c r="L44" s="57" t="s">
        <v>181</v>
      </c>
      <c r="M44" s="58"/>
      <c r="N44" s="12" t="s">
        <v>185</v>
      </c>
      <c r="O44" s="61">
        <v>48330</v>
      </c>
      <c r="P44" s="71">
        <v>0</v>
      </c>
      <c r="Q44" s="22">
        <f t="shared" si="4"/>
        <v>0</v>
      </c>
      <c r="R44" s="47">
        <f t="shared" si="2"/>
        <v>16110</v>
      </c>
      <c r="S44" s="1">
        <v>3.1</v>
      </c>
      <c r="T44" s="24">
        <f t="shared" si="1"/>
        <v>1.0333333333333334</v>
      </c>
      <c r="U44" s="55"/>
    </row>
    <row r="45" spans="2:21">
      <c r="B45" s="1" t="s">
        <v>5</v>
      </c>
      <c r="C45" s="40" t="s">
        <v>125</v>
      </c>
      <c r="D45" s="40" t="s">
        <v>125</v>
      </c>
      <c r="E45" s="41" t="s">
        <v>17</v>
      </c>
      <c r="F45" s="45" t="s">
        <v>126</v>
      </c>
      <c r="G45" s="38" t="s">
        <v>27</v>
      </c>
      <c r="H45" s="1" t="s">
        <v>3</v>
      </c>
      <c r="I45" s="1" t="s">
        <v>11</v>
      </c>
      <c r="J45" s="18" t="s">
        <v>182</v>
      </c>
      <c r="K45" s="1"/>
      <c r="L45" s="57" t="s">
        <v>181</v>
      </c>
      <c r="M45" s="58"/>
      <c r="N45" s="12" t="s">
        <v>188</v>
      </c>
      <c r="O45" s="61">
        <v>165480</v>
      </c>
      <c r="P45" s="71">
        <v>54600</v>
      </c>
      <c r="Q45" s="22">
        <f t="shared" si="4"/>
        <v>0.32994923857868019</v>
      </c>
      <c r="R45" s="47">
        <f t="shared" si="2"/>
        <v>55160</v>
      </c>
      <c r="S45" s="1">
        <v>2.9</v>
      </c>
      <c r="T45" s="24">
        <f t="shared" si="1"/>
        <v>0.96666666666666667</v>
      </c>
      <c r="U45" s="55" t="s">
        <v>189</v>
      </c>
    </row>
    <row r="46" spans="2:21">
      <c r="B46" s="1" t="s">
        <v>5</v>
      </c>
      <c r="C46" s="40" t="s">
        <v>127</v>
      </c>
      <c r="D46" s="40"/>
      <c r="E46" s="41" t="s">
        <v>17</v>
      </c>
      <c r="F46" s="45" t="s">
        <v>126</v>
      </c>
      <c r="G46" s="38" t="s">
        <v>29</v>
      </c>
      <c r="H46" s="1" t="s">
        <v>6</v>
      </c>
      <c r="I46" s="1" t="s">
        <v>10</v>
      </c>
      <c r="J46" s="18" t="s">
        <v>181</v>
      </c>
      <c r="K46" s="1"/>
      <c r="L46" s="27" t="s">
        <v>183</v>
      </c>
      <c r="M46" s="58" t="s">
        <v>184</v>
      </c>
      <c r="N46" s="12"/>
      <c r="O46" s="61">
        <v>93100</v>
      </c>
      <c r="P46" s="71">
        <v>0</v>
      </c>
      <c r="Q46" s="22">
        <v>0</v>
      </c>
      <c r="R46" s="47">
        <f t="shared" si="2"/>
        <v>31033.333333333332</v>
      </c>
      <c r="S46" s="1">
        <v>0</v>
      </c>
      <c r="T46" s="24">
        <f t="shared" si="1"/>
        <v>0</v>
      </c>
      <c r="U46" s="55" t="s">
        <v>191</v>
      </c>
    </row>
    <row r="47" spans="2:21">
      <c r="B47" s="1" t="s">
        <v>5</v>
      </c>
      <c r="C47" s="40" t="s">
        <v>128</v>
      </c>
      <c r="D47" s="40" t="s">
        <v>128</v>
      </c>
      <c r="E47" s="41" t="s">
        <v>17</v>
      </c>
      <c r="F47" s="45" t="s">
        <v>129</v>
      </c>
      <c r="G47" s="39" t="s">
        <v>130</v>
      </c>
      <c r="H47" s="1" t="s">
        <v>3</v>
      </c>
      <c r="I47" s="1" t="s">
        <v>10</v>
      </c>
      <c r="J47" s="18" t="s">
        <v>187</v>
      </c>
      <c r="K47" s="1"/>
      <c r="L47" s="27" t="s">
        <v>183</v>
      </c>
      <c r="M47" s="58" t="s">
        <v>184</v>
      </c>
      <c r="N47" s="12" t="s">
        <v>185</v>
      </c>
      <c r="O47" s="61">
        <v>91150</v>
      </c>
      <c r="P47" s="71">
        <v>0</v>
      </c>
      <c r="Q47" s="22">
        <f t="shared" ref="Q47:Q58" si="5">P47/O47</f>
        <v>0</v>
      </c>
      <c r="R47" s="47">
        <f t="shared" si="2"/>
        <v>30383.333333333332</v>
      </c>
      <c r="S47" s="1">
        <v>2.6</v>
      </c>
      <c r="T47" s="24">
        <f t="shared" si="1"/>
        <v>0.8666666666666667</v>
      </c>
      <c r="U47" s="55" t="s">
        <v>186</v>
      </c>
    </row>
    <row r="48" spans="2:21">
      <c r="B48" s="1" t="s">
        <v>5</v>
      </c>
      <c r="C48" s="40" t="s">
        <v>131</v>
      </c>
      <c r="D48" s="40" t="s">
        <v>131</v>
      </c>
      <c r="E48" s="41" t="s">
        <v>17</v>
      </c>
      <c r="F48" s="45" t="s">
        <v>132</v>
      </c>
      <c r="G48" s="39" t="s">
        <v>133</v>
      </c>
      <c r="H48" s="1" t="s">
        <v>9</v>
      </c>
      <c r="I48" s="1" t="s">
        <v>10</v>
      </c>
      <c r="J48" s="18" t="s">
        <v>181</v>
      </c>
      <c r="K48" s="1"/>
      <c r="L48" s="27" t="s">
        <v>183</v>
      </c>
      <c r="M48" s="58" t="s">
        <v>184</v>
      </c>
      <c r="N48" s="12" t="s">
        <v>185</v>
      </c>
      <c r="O48" s="61">
        <v>209600</v>
      </c>
      <c r="P48" s="71">
        <v>0</v>
      </c>
      <c r="Q48" s="22">
        <f t="shared" si="5"/>
        <v>0</v>
      </c>
      <c r="R48" s="47">
        <f t="shared" si="2"/>
        <v>69866.666666666672</v>
      </c>
      <c r="S48" s="1">
        <v>1.7</v>
      </c>
      <c r="T48" s="24">
        <f t="shared" si="1"/>
        <v>0.56666666666666665</v>
      </c>
      <c r="U48" s="55" t="s">
        <v>186</v>
      </c>
    </row>
    <row r="49" spans="2:21">
      <c r="B49" s="1" t="s">
        <v>5</v>
      </c>
      <c r="C49" s="40" t="s">
        <v>134</v>
      </c>
      <c r="D49" s="40" t="s">
        <v>134</v>
      </c>
      <c r="E49" s="41" t="s">
        <v>17</v>
      </c>
      <c r="F49" s="45" t="s">
        <v>135</v>
      </c>
      <c r="G49" s="39" t="s">
        <v>133</v>
      </c>
      <c r="H49" s="1" t="s">
        <v>9</v>
      </c>
      <c r="I49" s="1" t="s">
        <v>10</v>
      </c>
      <c r="J49" s="18" t="s">
        <v>181</v>
      </c>
      <c r="K49" s="1"/>
      <c r="L49" s="27" t="s">
        <v>183</v>
      </c>
      <c r="M49" s="58" t="s">
        <v>184</v>
      </c>
      <c r="N49" s="12" t="s">
        <v>185</v>
      </c>
      <c r="O49" s="61">
        <v>313300</v>
      </c>
      <c r="P49" s="71">
        <v>0</v>
      </c>
      <c r="Q49" s="22">
        <f t="shared" si="5"/>
        <v>0</v>
      </c>
      <c r="R49" s="47">
        <f t="shared" si="2"/>
        <v>104433.33333333333</v>
      </c>
      <c r="S49" s="1">
        <v>1.1000000000000001</v>
      </c>
      <c r="T49" s="24">
        <f t="shared" si="1"/>
        <v>0.3666666666666667</v>
      </c>
      <c r="U49" s="55" t="s">
        <v>186</v>
      </c>
    </row>
    <row r="50" spans="2:21">
      <c r="B50" s="1" t="s">
        <v>5</v>
      </c>
      <c r="C50" s="40" t="s">
        <v>136</v>
      </c>
      <c r="D50" s="40" t="s">
        <v>136</v>
      </c>
      <c r="E50" s="41" t="s">
        <v>17</v>
      </c>
      <c r="F50" s="45" t="s">
        <v>137</v>
      </c>
      <c r="G50" s="39" t="s">
        <v>130</v>
      </c>
      <c r="H50" s="1" t="s">
        <v>3</v>
      </c>
      <c r="I50" s="1" t="s">
        <v>10</v>
      </c>
      <c r="J50" s="18" t="s">
        <v>181</v>
      </c>
      <c r="K50" s="1"/>
      <c r="L50" s="27" t="s">
        <v>183</v>
      </c>
      <c r="M50" s="58" t="s">
        <v>184</v>
      </c>
      <c r="N50" s="12" t="s">
        <v>185</v>
      </c>
      <c r="O50" s="61">
        <v>312150</v>
      </c>
      <c r="P50" s="71">
        <v>0</v>
      </c>
      <c r="Q50" s="22">
        <f t="shared" si="5"/>
        <v>0</v>
      </c>
      <c r="R50" s="47">
        <f>O50/3</f>
        <v>104050</v>
      </c>
      <c r="S50" s="1">
        <v>2</v>
      </c>
      <c r="T50" s="24">
        <f>S50/3</f>
        <v>0.66666666666666663</v>
      </c>
      <c r="U50" s="55" t="s">
        <v>186</v>
      </c>
    </row>
    <row r="51" spans="2:21">
      <c r="B51" s="1" t="s">
        <v>5</v>
      </c>
      <c r="C51" s="40" t="s">
        <v>138</v>
      </c>
      <c r="D51" s="40" t="s">
        <v>139</v>
      </c>
      <c r="E51" s="41" t="s">
        <v>17</v>
      </c>
      <c r="F51" s="45" t="s">
        <v>140</v>
      </c>
      <c r="G51" s="39" t="s">
        <v>133</v>
      </c>
      <c r="H51" s="1" t="s">
        <v>9</v>
      </c>
      <c r="I51" s="1" t="s">
        <v>10</v>
      </c>
      <c r="J51" s="18" t="s">
        <v>187</v>
      </c>
      <c r="K51" s="1"/>
      <c r="L51" s="57" t="s">
        <v>181</v>
      </c>
      <c r="M51" s="58"/>
      <c r="N51" s="12" t="s">
        <v>185</v>
      </c>
      <c r="O51" s="61">
        <v>56950</v>
      </c>
      <c r="P51" s="71">
        <v>0</v>
      </c>
      <c r="Q51" s="22">
        <f t="shared" si="5"/>
        <v>0</v>
      </c>
      <c r="R51" s="47">
        <f t="shared" si="2"/>
        <v>18983.333333333332</v>
      </c>
      <c r="S51" s="1">
        <v>3.1</v>
      </c>
      <c r="T51" s="24">
        <f t="shared" si="1"/>
        <v>1.0333333333333334</v>
      </c>
      <c r="U51" s="55"/>
    </row>
    <row r="52" spans="2:21">
      <c r="B52" s="1" t="s">
        <v>5</v>
      </c>
      <c r="C52" s="40" t="s">
        <v>141</v>
      </c>
      <c r="D52" s="40" t="s">
        <v>142</v>
      </c>
      <c r="E52" s="41" t="s">
        <v>17</v>
      </c>
      <c r="F52" s="45" t="s">
        <v>143</v>
      </c>
      <c r="G52" s="39" t="s">
        <v>130</v>
      </c>
      <c r="H52" s="1" t="s">
        <v>6</v>
      </c>
      <c r="I52" s="1" t="s">
        <v>10</v>
      </c>
      <c r="J52" s="18" t="s">
        <v>187</v>
      </c>
      <c r="K52" s="1"/>
      <c r="L52" s="27" t="s">
        <v>183</v>
      </c>
      <c r="M52" s="58" t="s">
        <v>184</v>
      </c>
      <c r="N52" s="12" t="s">
        <v>185</v>
      </c>
      <c r="O52" s="61">
        <v>88950</v>
      </c>
      <c r="P52" s="71">
        <v>0</v>
      </c>
      <c r="Q52" s="22">
        <f t="shared" si="5"/>
        <v>0</v>
      </c>
      <c r="R52" s="47">
        <f t="shared" si="2"/>
        <v>29650</v>
      </c>
      <c r="S52" s="1">
        <v>2.4</v>
      </c>
      <c r="T52" s="24">
        <f t="shared" si="1"/>
        <v>0.79999999999999993</v>
      </c>
      <c r="U52" s="55" t="s">
        <v>186</v>
      </c>
    </row>
    <row r="53" spans="2:21" ht="37.5">
      <c r="B53" s="1" t="s">
        <v>5</v>
      </c>
      <c r="C53" s="40" t="s">
        <v>144</v>
      </c>
      <c r="D53" s="40" t="s">
        <v>144</v>
      </c>
      <c r="E53" s="41" t="s">
        <v>17</v>
      </c>
      <c r="F53" s="42" t="s">
        <v>145</v>
      </c>
      <c r="G53" s="38" t="s">
        <v>146</v>
      </c>
      <c r="H53" s="1" t="s">
        <v>3</v>
      </c>
      <c r="I53" s="1" t="s">
        <v>10</v>
      </c>
      <c r="J53" s="18" t="s">
        <v>187</v>
      </c>
      <c r="K53" s="1"/>
      <c r="L53" s="57" t="s">
        <v>182</v>
      </c>
      <c r="M53" s="58"/>
      <c r="N53" s="12" t="s">
        <v>185</v>
      </c>
      <c r="O53" s="61">
        <v>122400</v>
      </c>
      <c r="P53" s="71">
        <v>0</v>
      </c>
      <c r="Q53" s="22">
        <f t="shared" si="5"/>
        <v>0</v>
      </c>
      <c r="R53" s="47">
        <f t="shared" si="2"/>
        <v>40800</v>
      </c>
      <c r="S53" s="1">
        <v>3.9</v>
      </c>
      <c r="T53" s="24">
        <f t="shared" si="1"/>
        <v>1.3</v>
      </c>
      <c r="U53" s="55"/>
    </row>
    <row r="54" spans="2:21">
      <c r="B54" s="1" t="s">
        <v>2</v>
      </c>
      <c r="C54" s="40" t="s">
        <v>147</v>
      </c>
      <c r="D54" s="40" t="s">
        <v>147</v>
      </c>
      <c r="E54" s="41" t="s">
        <v>17</v>
      </c>
      <c r="F54" s="45" t="s">
        <v>148</v>
      </c>
      <c r="G54" s="38" t="s">
        <v>149</v>
      </c>
      <c r="H54" s="1" t="s">
        <v>3</v>
      </c>
      <c r="I54" s="1" t="s">
        <v>11</v>
      </c>
      <c r="J54" s="18" t="s">
        <v>181</v>
      </c>
      <c r="K54" s="1"/>
      <c r="L54" s="57" t="s">
        <v>181</v>
      </c>
      <c r="M54" s="58"/>
      <c r="N54" s="12" t="s">
        <v>188</v>
      </c>
      <c r="O54" s="61">
        <v>1980</v>
      </c>
      <c r="P54" s="71">
        <v>0</v>
      </c>
      <c r="Q54" s="22">
        <f t="shared" si="5"/>
        <v>0</v>
      </c>
      <c r="R54" s="47">
        <f t="shared" si="2"/>
        <v>660</v>
      </c>
      <c r="S54" s="1">
        <v>2.9</v>
      </c>
      <c r="T54" s="24">
        <f t="shared" si="1"/>
        <v>0.96666666666666667</v>
      </c>
      <c r="U54" s="59"/>
    </row>
    <row r="55" spans="2:21">
      <c r="B55" s="1" t="s">
        <v>2</v>
      </c>
      <c r="C55" s="40" t="s">
        <v>150</v>
      </c>
      <c r="D55" s="40" t="s">
        <v>150</v>
      </c>
      <c r="E55" s="41" t="s">
        <v>17</v>
      </c>
      <c r="F55" s="45" t="s">
        <v>151</v>
      </c>
      <c r="G55" s="38" t="s">
        <v>149</v>
      </c>
      <c r="H55" s="1" t="s">
        <v>3</v>
      </c>
      <c r="I55" s="1" t="s">
        <v>11</v>
      </c>
      <c r="J55" s="18" t="s">
        <v>181</v>
      </c>
      <c r="K55" s="1"/>
      <c r="L55" s="57" t="s">
        <v>187</v>
      </c>
      <c r="M55" s="58"/>
      <c r="N55" s="12" t="s">
        <v>188</v>
      </c>
      <c r="O55" s="61">
        <v>1786</v>
      </c>
      <c r="P55" s="71">
        <v>0</v>
      </c>
      <c r="Q55" s="22">
        <f t="shared" si="5"/>
        <v>0</v>
      </c>
      <c r="R55" s="47">
        <f t="shared" si="2"/>
        <v>595.33333333333337</v>
      </c>
      <c r="S55" s="1">
        <v>4.7</v>
      </c>
      <c r="T55" s="24">
        <f t="shared" si="1"/>
        <v>1.5666666666666667</v>
      </c>
      <c r="U55" s="59"/>
    </row>
    <row r="56" spans="2:21">
      <c r="B56" s="1" t="s">
        <v>5</v>
      </c>
      <c r="C56" s="40" t="s">
        <v>152</v>
      </c>
      <c r="D56" s="40" t="s">
        <v>152</v>
      </c>
      <c r="E56" s="41" t="s">
        <v>17</v>
      </c>
      <c r="F56" s="45" t="s">
        <v>153</v>
      </c>
      <c r="G56" s="38" t="s">
        <v>154</v>
      </c>
      <c r="H56" s="1" t="s">
        <v>9</v>
      </c>
      <c r="I56" s="1" t="s">
        <v>10</v>
      </c>
      <c r="J56" s="18" t="s">
        <v>181</v>
      </c>
      <c r="K56" s="1"/>
      <c r="L56" s="57" t="s">
        <v>181</v>
      </c>
      <c r="M56" s="58"/>
      <c r="N56" s="12" t="s">
        <v>185</v>
      </c>
      <c r="O56" s="61">
        <v>18935</v>
      </c>
      <c r="P56" s="71">
        <v>0</v>
      </c>
      <c r="Q56" s="22">
        <f t="shared" si="5"/>
        <v>0</v>
      </c>
      <c r="R56" s="47">
        <f t="shared" si="2"/>
        <v>6311.666666666667</v>
      </c>
      <c r="S56" s="1">
        <v>3.1</v>
      </c>
      <c r="T56" s="24">
        <f t="shared" si="1"/>
        <v>1.0333333333333334</v>
      </c>
      <c r="U56" s="55"/>
    </row>
    <row r="57" spans="2:21" ht="37.5">
      <c r="B57" s="1" t="s">
        <v>5</v>
      </c>
      <c r="C57" s="40" t="s">
        <v>155</v>
      </c>
      <c r="D57" s="40" t="s">
        <v>155</v>
      </c>
      <c r="E57" s="41" t="s">
        <v>17</v>
      </c>
      <c r="F57" s="42" t="s">
        <v>156</v>
      </c>
      <c r="G57" s="38" t="s">
        <v>157</v>
      </c>
      <c r="H57" s="1" t="s">
        <v>9</v>
      </c>
      <c r="I57" s="1" t="s">
        <v>10</v>
      </c>
      <c r="J57" s="18" t="s">
        <v>181</v>
      </c>
      <c r="K57" s="1"/>
      <c r="L57" s="27" t="s">
        <v>183</v>
      </c>
      <c r="M57" s="58" t="s">
        <v>184</v>
      </c>
      <c r="N57" s="12" t="s">
        <v>185</v>
      </c>
      <c r="O57" s="61">
        <v>13190</v>
      </c>
      <c r="P57" s="71">
        <v>0</v>
      </c>
      <c r="Q57" s="22">
        <f t="shared" si="5"/>
        <v>0</v>
      </c>
      <c r="R57" s="47">
        <f t="shared" si="2"/>
        <v>4396.666666666667</v>
      </c>
      <c r="S57" s="1">
        <v>2.4</v>
      </c>
      <c r="T57" s="24">
        <f t="shared" si="1"/>
        <v>0.79999999999999993</v>
      </c>
      <c r="U57" s="55" t="s">
        <v>186</v>
      </c>
    </row>
    <row r="58" spans="2:21">
      <c r="B58" s="1" t="s">
        <v>5</v>
      </c>
      <c r="C58" s="41" t="s">
        <v>158</v>
      </c>
      <c r="D58" s="41" t="s">
        <v>158</v>
      </c>
      <c r="E58" s="41" t="s">
        <v>17</v>
      </c>
      <c r="F58" s="45" t="s">
        <v>159</v>
      </c>
      <c r="G58" s="41" t="s">
        <v>160</v>
      </c>
      <c r="H58" s="1" t="s">
        <v>9</v>
      </c>
      <c r="I58" s="1" t="s">
        <v>10</v>
      </c>
      <c r="J58" s="18" t="s">
        <v>181</v>
      </c>
      <c r="K58" s="1"/>
      <c r="L58" s="27" t="s">
        <v>183</v>
      </c>
      <c r="M58" s="58" t="s">
        <v>184</v>
      </c>
      <c r="N58" s="12" t="s">
        <v>188</v>
      </c>
      <c r="O58" s="61">
        <v>6661</v>
      </c>
      <c r="P58" s="71">
        <v>0</v>
      </c>
      <c r="Q58" s="22">
        <f t="shared" si="5"/>
        <v>0</v>
      </c>
      <c r="R58" s="47">
        <f t="shared" si="2"/>
        <v>2220.3333333333335</v>
      </c>
      <c r="S58" s="1">
        <v>0</v>
      </c>
      <c r="T58" s="24">
        <f t="shared" si="1"/>
        <v>0</v>
      </c>
      <c r="U58" s="55" t="s">
        <v>186</v>
      </c>
    </row>
  </sheetData>
  <phoneticPr fontId="2"/>
  <dataValidations count="2">
    <dataValidation type="list" allowBlank="1" showInputMessage="1" showErrorMessage="1" sqref="I5:I1048576" xr:uid="{FE5E2213-C9BE-4623-A5BE-CF41BFE77295}">
      <formula1>#REF!</formula1>
    </dataValidation>
    <dataValidation type="list" allowBlank="1" showInputMessage="1" showErrorMessage="1" sqref="B5:B1048576 H5:H1048576 J5:M1048576" xr:uid="{910676BC-C878-49EE-AD79-6C46B4911F4D}">
      <formula1>#REF!</formula1>
    </dataValidation>
  </dataValidations>
  <pageMargins left="0.7" right="0.7" top="0.75" bottom="0.75" header="0.3" footer="0.3"/>
  <pageSetup paperSize="8" scale="34" fitToHeight="0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87D67E540816245AE4BDB6A9C240AD0" ma:contentTypeVersion="4" ma:contentTypeDescription="新しいドキュメントを作成します。" ma:contentTypeScope="" ma:versionID="1bbe319f1038465516fe8a9ec6ea0a69">
  <xsd:schema xmlns:xsd="http://www.w3.org/2001/XMLSchema" xmlns:xs="http://www.w3.org/2001/XMLSchema" xmlns:p="http://schemas.microsoft.com/office/2006/metadata/properties" xmlns:ns2="84b78818-f623-4ed6-9704-2d080f41d64b" targetNamespace="http://schemas.microsoft.com/office/2006/metadata/properties" ma:root="true" ma:fieldsID="995cc7d3f78e90b5cfdb9071143fa212" ns2:_="">
    <xsd:import namespace="84b78818-f623-4ed6-9704-2d080f41d64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b78818-f623-4ed6-9704-2d080f41d64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581AC2B-D54F-4177-95F9-FC35B68157C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b78818-f623-4ed6-9704-2d080f41d64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3B83035-C673-4689-9588-6909DAC656D0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A279CB6-047B-4184-8BCD-E5C60AD25C3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2024年度 (11月更新)</vt:lpstr>
      <vt:lpstr>2024年度</vt:lpstr>
      <vt:lpstr>2023年度</vt:lpstr>
      <vt:lpstr>'2023年度'!Print_Area</vt:lpstr>
      <vt:lpstr>'2024年度'!Print_Area</vt:lpstr>
      <vt:lpstr>'2024年度 (11月更新)'!Print_Area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2024-03-12T03:25:47Z</dcterms:created>
  <dcterms:modified xsi:type="dcterms:W3CDTF">2024-11-13T00:03:46Z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0x010100987D67E540816245AE4BDB6A9C240AD0</vt:lpwstr>
  </property>
</Properties>
</file>